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ya\Desktop\"/>
    </mc:Choice>
  </mc:AlternateContent>
  <xr:revisionPtr revIDLastSave="0" documentId="13_ncr:1_{2B4CC145-6107-42DC-A625-1142C059236B}" xr6:coauthVersionLast="47" xr6:coauthVersionMax="47" xr10:uidLastSave="{00000000-0000-0000-0000-000000000000}"/>
  <bookViews>
    <workbookView xWindow="810" yWindow="-120" windowWidth="19800" windowHeight="11760" xr2:uid="{6A77D49E-1762-4281-9CD1-875012E51713}"/>
  </bookViews>
  <sheets>
    <sheet name="2024年賃金調査" sheetId="2" r:id="rId1"/>
    <sheet name="Sheet1" sheetId="3" r:id="rId2"/>
  </sheets>
  <definedNames>
    <definedName name="_xlnm.Print_Area" localSheetId="0">'2024年賃金調査'!$A$1:$AB$155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A11" i="3"/>
  <c r="CX4" i="3"/>
  <c r="AY11" i="3"/>
  <c r="AV11" i="3"/>
  <c r="AU11" i="3"/>
  <c r="AT11" i="3"/>
  <c r="AS11" i="3"/>
  <c r="AR11" i="3"/>
  <c r="AQ11" i="3"/>
  <c r="AP11" i="3"/>
  <c r="AO11" i="3"/>
  <c r="AN11" i="3"/>
  <c r="AK11" i="3"/>
  <c r="AJ11" i="3"/>
  <c r="AI11" i="3"/>
  <c r="AH11" i="3"/>
  <c r="AG11" i="3"/>
  <c r="AF11" i="3"/>
  <c r="AE11" i="3"/>
  <c r="AD11" i="3"/>
  <c r="AC11" i="3"/>
  <c r="AB11" i="3"/>
  <c r="Y11" i="3"/>
  <c r="X11" i="3"/>
  <c r="W11" i="3"/>
  <c r="V11" i="3"/>
  <c r="U11" i="3"/>
  <c r="T11" i="3"/>
  <c r="S11" i="3"/>
  <c r="R11" i="3"/>
  <c r="Q11" i="3"/>
  <c r="P11" i="3"/>
  <c r="O11" i="3"/>
  <c r="N11" i="3" l="1"/>
  <c r="M11" i="3"/>
  <c r="L11" i="3"/>
  <c r="K11" i="3"/>
  <c r="J11" i="3"/>
  <c r="CZ4" i="3" l="1"/>
  <c r="CS4" i="3"/>
  <c r="CL4" i="3"/>
  <c r="CG4" i="3"/>
  <c r="CB4" i="3"/>
  <c r="BU4" i="3"/>
  <c r="O4" i="3"/>
  <c r="CY4" i="3"/>
  <c r="CV4" i="3"/>
  <c r="CU4" i="3"/>
  <c r="CT4" i="3"/>
  <c r="CQ4" i="3"/>
  <c r="CP4" i="3"/>
  <c r="CO4" i="3"/>
  <c r="CN4" i="3"/>
  <c r="CM4" i="3"/>
  <c r="CK4" i="3"/>
  <c r="CJ4" i="3"/>
  <c r="CI4" i="3"/>
  <c r="CH4" i="3"/>
  <c r="CE4" i="3"/>
  <c r="CD4" i="3"/>
  <c r="CA4" i="3"/>
  <c r="BZ4" i="3"/>
  <c r="BY4" i="3"/>
  <c r="BX4" i="3"/>
  <c r="BW4" i="3"/>
  <c r="BV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E4" i="3"/>
  <c r="AD4" i="3"/>
  <c r="AC4" i="3"/>
  <c r="AB4" i="3"/>
  <c r="Z4" i="3"/>
  <c r="AA4" i="3"/>
  <c r="Y4" i="3"/>
  <c r="W4" i="3"/>
  <c r="V4" i="3"/>
  <c r="U4" i="3"/>
  <c r="T4" i="3"/>
  <c r="S4" i="3"/>
  <c r="R4" i="3"/>
  <c r="Q4" i="3"/>
  <c r="P4" i="3"/>
  <c r="N4" i="3"/>
  <c r="H11" i="3" s="1"/>
  <c r="M4" i="3"/>
  <c r="F11" i="3" s="1"/>
  <c r="L4" i="3"/>
  <c r="K4" i="3"/>
  <c r="J4" i="3"/>
  <c r="I4" i="3"/>
  <c r="H4" i="3"/>
  <c r="G4" i="3"/>
  <c r="F4" i="3"/>
  <c r="I61" i="2"/>
  <c r="I62" i="2" s="1"/>
  <c r="S61" i="2"/>
  <c r="S62" i="2" s="1"/>
  <c r="I65" i="2"/>
  <c r="X4" i="3" l="1"/>
  <c r="A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</author>
  </authors>
  <commentList>
    <comment ref="I7" authorId="0" shapeId="0" xr:uid="{D104AB28-9A7C-4BB7-9475-8E66124D9B6B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M38" authorId="0" shapeId="0" xr:uid="{3DF54A02-A5C7-4B2B-8856-8E1B7902E31C}">
      <text>
        <r>
          <rPr>
            <sz val="9"/>
            <color indexed="81"/>
            <rFont val="MS P ゴシック"/>
            <family val="3"/>
            <charset val="128"/>
          </rPr>
          <t>ご記入ください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8" authorId="0" shapeId="0" xr:uid="{EF4ACC57-38C5-491E-8681-283231AFD525}">
      <text>
        <r>
          <rPr>
            <sz val="9"/>
            <color indexed="81"/>
            <rFont val="MS P ゴシック"/>
            <family val="3"/>
            <charset val="128"/>
          </rPr>
          <t>ご記入ください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86" authorId="0" shapeId="0" xr:uid="{4C1F96F0-A5A1-432A-A23F-463573F553B6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87" authorId="0" shapeId="0" xr:uid="{DE701D56-8918-40D4-95BD-1FD78EF8D38E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93" authorId="0" shapeId="0" xr:uid="{64A20B27-FBA0-4439-A448-6A5447684E7D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93" authorId="0" shapeId="0" xr:uid="{687896F0-FB9F-4D1A-9428-19DCAB80EE64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94" authorId="0" shapeId="0" xr:uid="{DC5A5E90-F39F-4EE3-ABF1-893DF3A496A1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94" authorId="0" shapeId="0" xr:uid="{3F4E85C3-2129-4B9C-AE01-37F6314705FA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95" authorId="0" shapeId="0" xr:uid="{5C873CDA-64F0-48A5-A78B-2739971646CF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96" authorId="0" shapeId="0" xr:uid="{0768AA2D-2938-4412-8332-8B30AE1B45A8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98" authorId="0" shapeId="0" xr:uid="{69B02CA9-BDBB-4D75-B24A-038F5FCD1D5B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99" authorId="0" shapeId="0" xr:uid="{9C846BA6-A882-416F-BF17-134C19966433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103" authorId="0" shapeId="0" xr:uid="{E5043601-FB21-4CA0-8FA8-DC9B4C92195A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104" authorId="0" shapeId="0" xr:uid="{07489B2F-68D3-4024-ACE8-64F642B021C5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110" authorId="0" shapeId="0" xr:uid="{730ECB13-FE59-4FD7-9FF7-AE2A68636801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110" authorId="0" shapeId="0" xr:uid="{C9B24A80-7B4F-403C-96BA-0FE06868DBD6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111" authorId="0" shapeId="0" xr:uid="{B46DC3FC-696A-4094-A982-27068174834C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111" authorId="0" shapeId="0" xr:uid="{E5F73C5B-02C1-4C48-9DE2-28D391F43BD3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112" authorId="0" shapeId="0" xr:uid="{B0403EFB-0062-4D2B-B5A3-BFCD38B21D4E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113" authorId="0" shapeId="0" xr:uid="{B39E0BB2-6CC4-436E-AC4C-9F2963A507C2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</commentList>
</comments>
</file>

<file path=xl/sharedStrings.xml><?xml version="1.0" encoding="utf-8"?>
<sst xmlns="http://schemas.openxmlformats.org/spreadsheetml/2006/main" count="471" uniqueCount="326">
  <si>
    <t>区分</t>
    <rPh sb="0" eb="2">
      <t>クブン</t>
    </rPh>
    <phoneticPr fontId="1"/>
  </si>
  <si>
    <t>職種別</t>
    <rPh sb="0" eb="2">
      <t>ショクシュ</t>
    </rPh>
    <rPh sb="2" eb="3">
      <t>ベツ</t>
    </rPh>
    <phoneticPr fontId="1"/>
  </si>
  <si>
    <t>事務職</t>
    <rPh sb="0" eb="3">
      <t>ジムショク</t>
    </rPh>
    <phoneticPr fontId="1"/>
  </si>
  <si>
    <t>通勤手当</t>
    <rPh sb="0" eb="2">
      <t>ツウキン</t>
    </rPh>
    <rPh sb="2" eb="4">
      <t>テアテ</t>
    </rPh>
    <phoneticPr fontId="1"/>
  </si>
  <si>
    <t>その他の諸手当</t>
    <rPh sb="2" eb="3">
      <t>タ</t>
    </rPh>
    <rPh sb="4" eb="7">
      <t>ショテアテ</t>
    </rPh>
    <phoneticPr fontId="1"/>
  </si>
  <si>
    <t>残業・早出・休日出勤・宿日直等の手当</t>
    <rPh sb="0" eb="2">
      <t>ザンギョウ</t>
    </rPh>
    <rPh sb="3" eb="5">
      <t>ハヤデ</t>
    </rPh>
    <rPh sb="6" eb="8">
      <t>キュウジツ</t>
    </rPh>
    <rPh sb="8" eb="10">
      <t>シュッキン</t>
    </rPh>
    <rPh sb="11" eb="14">
      <t>シュクニッチョク</t>
    </rPh>
    <rPh sb="14" eb="15">
      <t>トウ</t>
    </rPh>
    <rPh sb="16" eb="18">
      <t>テアテ</t>
    </rPh>
    <phoneticPr fontId="1"/>
  </si>
  <si>
    <t>支給対象人数（人）</t>
    <rPh sb="0" eb="2">
      <t>シキュウ</t>
    </rPh>
    <rPh sb="2" eb="4">
      <t>タイショウ</t>
    </rPh>
    <rPh sb="4" eb="6">
      <t>ニンズウ</t>
    </rPh>
    <rPh sb="7" eb="8">
      <t>ニン</t>
    </rPh>
    <phoneticPr fontId="1"/>
  </si>
  <si>
    <t>平均年齢（歳）</t>
    <rPh sb="0" eb="2">
      <t>ヘイキン</t>
    </rPh>
    <rPh sb="2" eb="4">
      <t>ネンレイ</t>
    </rPh>
    <rPh sb="5" eb="6">
      <t>サイ</t>
    </rPh>
    <phoneticPr fontId="1"/>
  </si>
  <si>
    <t>平均勤続年数（年）</t>
    <rPh sb="0" eb="2">
      <t>ヘイキン</t>
    </rPh>
    <rPh sb="2" eb="4">
      <t>キンゾク</t>
    </rPh>
    <rPh sb="4" eb="6">
      <t>ネンスウ</t>
    </rPh>
    <rPh sb="7" eb="8">
      <t>ネン</t>
    </rPh>
    <phoneticPr fontId="1"/>
  </si>
  <si>
    <t>年齢（歳）</t>
    <rPh sb="0" eb="2">
      <t>ネンレイ</t>
    </rPh>
    <rPh sb="3" eb="4">
      <t>サイ</t>
    </rPh>
    <phoneticPr fontId="1"/>
  </si>
  <si>
    <t>初任給</t>
    <rPh sb="0" eb="3">
      <t>ショニンキュウ</t>
    </rPh>
    <phoneticPr fontId="1"/>
  </si>
  <si>
    <t>勤続年数（年）</t>
    <rPh sb="0" eb="4">
      <t>キンゾクネンスウ</t>
    </rPh>
    <rPh sb="5" eb="6">
      <t>ネン</t>
    </rPh>
    <phoneticPr fontId="1"/>
  </si>
  <si>
    <t>高校卒</t>
    <rPh sb="0" eb="3">
      <t>コウコウソツ</t>
    </rPh>
    <phoneticPr fontId="1"/>
  </si>
  <si>
    <t>大学卒</t>
    <rPh sb="0" eb="3">
      <t>ダイガクソツ</t>
    </rPh>
    <phoneticPr fontId="1"/>
  </si>
  <si>
    <t>次長</t>
    <rPh sb="0" eb="2">
      <t>ジチョウ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</si>
  <si>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</si>
  <si>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</si>
  <si>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主任</t>
    <rPh sb="0" eb="2">
      <t>シュニン</t>
    </rPh>
    <phoneticPr fontId="1"/>
  </si>
  <si>
    <t>5-2.通勤手当</t>
    <rPh sb="4" eb="8">
      <t>ツウキンテアテ</t>
    </rPh>
    <phoneticPr fontId="1"/>
  </si>
  <si>
    <t>5-3.家族手当</t>
    <rPh sb="4" eb="6">
      <t>カゾク</t>
    </rPh>
    <rPh sb="6" eb="8">
      <t>テアテ</t>
    </rPh>
    <phoneticPr fontId="1"/>
  </si>
  <si>
    <t>配偶者</t>
    <rPh sb="0" eb="3">
      <t>ハイグウシャ</t>
    </rPh>
    <phoneticPr fontId="1"/>
  </si>
  <si>
    <t>第2子</t>
    <rPh sb="0" eb="1">
      <t>ダイ</t>
    </rPh>
    <rPh sb="2" eb="3">
      <t>シ</t>
    </rPh>
    <phoneticPr fontId="1"/>
  </si>
  <si>
    <t>第1子</t>
    <rPh sb="0" eb="1">
      <t>ダイ</t>
    </rPh>
    <rPh sb="2" eb="3">
      <t>シ</t>
    </rPh>
    <phoneticPr fontId="1"/>
  </si>
  <si>
    <t>親等不要者1人当たり</t>
    <rPh sb="0" eb="1">
      <t>オヤ</t>
    </rPh>
    <rPh sb="1" eb="2">
      <t>トウ</t>
    </rPh>
    <rPh sb="2" eb="4">
      <t>フヨウ</t>
    </rPh>
    <rPh sb="4" eb="5">
      <t>シャ</t>
    </rPh>
    <rPh sb="6" eb="7">
      <t>ニン</t>
    </rPh>
    <rPh sb="7" eb="8">
      <t>ア</t>
    </rPh>
    <phoneticPr fontId="1"/>
  </si>
  <si>
    <t>5-4.住宅手当</t>
    <rPh sb="4" eb="8">
      <t>ジュウタクテアテ</t>
    </rPh>
    <phoneticPr fontId="1"/>
  </si>
  <si>
    <t>持家　世帯主</t>
    <rPh sb="0" eb="2">
      <t>モチイエ</t>
    </rPh>
    <rPh sb="3" eb="6">
      <t>セタイヌシ</t>
    </rPh>
    <phoneticPr fontId="1"/>
  </si>
  <si>
    <t>持家　非世帯主</t>
    <rPh sb="0" eb="2">
      <t>モチイエ</t>
    </rPh>
    <rPh sb="3" eb="7">
      <t>ヒセタイヌシ</t>
    </rPh>
    <phoneticPr fontId="1"/>
  </si>
  <si>
    <t>借家　世帯主</t>
    <rPh sb="0" eb="2">
      <t>カリヤ</t>
    </rPh>
    <rPh sb="3" eb="6">
      <t>セタイヌシ</t>
    </rPh>
    <phoneticPr fontId="1"/>
  </si>
  <si>
    <t>借家　非世帯主</t>
    <rPh sb="0" eb="2">
      <t>カリヤ</t>
    </rPh>
    <rPh sb="3" eb="6">
      <t>ヒセタイ</t>
    </rPh>
    <rPh sb="6" eb="7">
      <t>ヌシ</t>
    </rPh>
    <phoneticPr fontId="1"/>
  </si>
  <si>
    <t>全員に一定額</t>
    <rPh sb="0" eb="2">
      <t>ゼンイン</t>
    </rPh>
    <rPh sb="3" eb="6">
      <t>イッテイガク</t>
    </rPh>
    <phoneticPr fontId="1"/>
  </si>
  <si>
    <t>5-5.食事手当</t>
    <rPh sb="4" eb="8">
      <t>ショクジテアテ</t>
    </rPh>
    <phoneticPr fontId="1"/>
  </si>
  <si>
    <t>1-1.事業所名</t>
    <rPh sb="4" eb="7">
      <t>ジギョウショ</t>
    </rPh>
    <rPh sb="7" eb="8">
      <t>メイ</t>
    </rPh>
    <phoneticPr fontId="1"/>
  </si>
  <si>
    <t>1-2.業種</t>
    <rPh sb="4" eb="6">
      <t>ギョウシュ</t>
    </rPh>
    <phoneticPr fontId="1"/>
  </si>
  <si>
    <t>1-3.所在地</t>
    <rPh sb="4" eb="7">
      <t>ショザイチ</t>
    </rPh>
    <phoneticPr fontId="1"/>
  </si>
  <si>
    <t>1-4.正社員総数</t>
    <rPh sb="4" eb="9">
      <t>セイシャインソウスウ</t>
    </rPh>
    <phoneticPr fontId="1"/>
  </si>
  <si>
    <t>1-5.電話</t>
    <rPh sb="4" eb="6">
      <t>デンワ</t>
    </rPh>
    <phoneticPr fontId="1"/>
  </si>
  <si>
    <t>1-6.記入者所属</t>
    <rPh sb="4" eb="7">
      <t>キニュウシャ</t>
    </rPh>
    <rPh sb="7" eb="9">
      <t>ショゾク</t>
    </rPh>
    <phoneticPr fontId="1"/>
  </si>
  <si>
    <t>1-7.氏名</t>
    <rPh sb="4" eb="6">
      <t>シメイ</t>
    </rPh>
    <phoneticPr fontId="1"/>
  </si>
  <si>
    <t>本調査は極秘調査として慎重に取り扱いますので、
ありのままをご記入ください。</t>
    <rPh sb="0" eb="3">
      <t>ホンチョウサ</t>
    </rPh>
    <rPh sb="4" eb="6">
      <t>ゴクヒ</t>
    </rPh>
    <rPh sb="6" eb="8">
      <t>チョウサ</t>
    </rPh>
    <rPh sb="11" eb="13">
      <t>シンチョウ</t>
    </rPh>
    <rPh sb="14" eb="15">
      <t>ト</t>
    </rPh>
    <rPh sb="16" eb="17">
      <t>アツカ</t>
    </rPh>
    <rPh sb="31" eb="33">
      <t>キニュウ</t>
    </rPh>
    <phoneticPr fontId="1"/>
  </si>
  <si>
    <t>1.事業所の概要</t>
    <phoneticPr fontId="1"/>
  </si>
  <si>
    <t>賃金の名称</t>
    <rPh sb="0" eb="2">
      <t>チンギン</t>
    </rPh>
    <rPh sb="3" eb="5">
      <t>メイショウ</t>
    </rPh>
    <phoneticPr fontId="1"/>
  </si>
  <si>
    <t>支払総額（円）</t>
    <rPh sb="0" eb="2">
      <t>シハライ</t>
    </rPh>
    <rPh sb="2" eb="4">
      <t>ソウガク</t>
    </rPh>
    <rPh sb="3" eb="4">
      <t>ガク</t>
    </rPh>
    <rPh sb="5" eb="6">
      <t>エン</t>
    </rPh>
    <phoneticPr fontId="1"/>
  </si>
  <si>
    <t>所定労働
時間内給与</t>
    <rPh sb="0" eb="2">
      <t>ショテイ</t>
    </rPh>
    <rPh sb="2" eb="4">
      <t>ロウドウ</t>
    </rPh>
    <rPh sb="5" eb="7">
      <t>ジカン</t>
    </rPh>
    <rPh sb="7" eb="8">
      <t>ナイ</t>
    </rPh>
    <rPh sb="8" eb="10">
      <t>キュウヨ</t>
    </rPh>
    <phoneticPr fontId="1"/>
  </si>
  <si>
    <t>5．諸手当※各手当共1人当たりの月額</t>
    <rPh sb="2" eb="5">
      <t>ショテアテ</t>
    </rPh>
    <rPh sb="6" eb="9">
      <t>カクテアテ</t>
    </rPh>
    <rPh sb="9" eb="10">
      <t>トモ</t>
    </rPh>
    <rPh sb="11" eb="12">
      <t>ニン</t>
    </rPh>
    <rPh sb="12" eb="13">
      <t>ア</t>
    </rPh>
    <rPh sb="16" eb="18">
      <t>ゲツガク</t>
    </rPh>
    <phoneticPr fontId="1"/>
  </si>
  <si>
    <t>部長</t>
    <rPh sb="0" eb="2">
      <t>ブチョウ</t>
    </rPh>
    <phoneticPr fontId="1"/>
  </si>
  <si>
    <t>店長・工場長</t>
    <rPh sb="0" eb="2">
      <t>テンチョウ</t>
    </rPh>
    <rPh sb="3" eb="6">
      <t>コウジョウチョウ</t>
    </rPh>
    <phoneticPr fontId="1"/>
  </si>
  <si>
    <t>-</t>
    <phoneticPr fontId="1"/>
  </si>
  <si>
    <t>全社の人数(人)</t>
    <rPh sb="0" eb="2">
      <t>ゼンシャ</t>
    </rPh>
    <rPh sb="3" eb="5">
      <t>ニンズウ</t>
    </rPh>
    <rPh sb="6" eb="7">
      <t>ニン</t>
    </rPh>
    <phoneticPr fontId="1"/>
  </si>
  <si>
    <t>該当事業所(人)</t>
    <rPh sb="0" eb="2">
      <t>ガイトウ</t>
    </rPh>
    <rPh sb="2" eb="5">
      <t>ジギョウショ</t>
    </rPh>
    <rPh sb="6" eb="7">
      <t>ニン</t>
    </rPh>
    <phoneticPr fontId="1"/>
  </si>
  <si>
    <t>（注）対象は正社員（家族従業員含む）のみで、代表者、役員、臨時雇用、パート、派遣社員、契約社員等は含みません。</t>
    <phoneticPr fontId="1"/>
  </si>
  <si>
    <t>（注）モデルの学歴、年齢、勤続年数等の条件に該当する人の賃金（基本給）をご記入ください。モデル賃金は、新卒者を基準とし、モデル条件(職種、学歴、年齢、勤続年数)に合致する従業員の基本給を調査(実在者モデル賃金)しており、該当者がいない場合でも、モデル条件に近い従業員から想定した給与(想定モデル賃金)をご記入ください。すべて1人当たりの月額です。</t>
    <phoneticPr fontId="1"/>
  </si>
  <si>
    <r>
      <rPr>
        <b/>
        <sz val="11"/>
        <color theme="1"/>
        <rFont val="BIZ UDPゴシック"/>
        <family val="3"/>
        <charset val="128"/>
      </rPr>
      <t>　　　　　　　　　　　</t>
    </r>
    <r>
      <rPr>
        <b/>
        <sz val="12"/>
        <color theme="1"/>
        <rFont val="BIZ UDPゴシック"/>
        <family val="3"/>
        <charset val="128"/>
      </rPr>
      <t>4．モデル賃金　</t>
    </r>
    <r>
      <rPr>
        <sz val="11"/>
        <color theme="1"/>
        <rFont val="BIZ UDPゴシック"/>
        <family val="3"/>
        <charset val="128"/>
      </rPr>
      <t>　　　　　　　　　　　　　　　　　単位(円)</t>
    </r>
    <rPh sb="16" eb="18">
      <t>チンギン</t>
    </rPh>
    <rPh sb="36" eb="38">
      <t>タンイ</t>
    </rPh>
    <rPh sb="39" eb="40">
      <t>エン</t>
    </rPh>
    <phoneticPr fontId="1"/>
  </si>
  <si>
    <t>（注）（該当する項目を選択および金額をご記入ください。※各手当共１人当たりの月額）</t>
    <rPh sb="11" eb="13">
      <t>センタク</t>
    </rPh>
    <phoneticPr fontId="1"/>
  </si>
  <si>
    <t>1日あたりの所定労働時間(時間)</t>
    <rPh sb="1" eb="2">
      <t>ニチ</t>
    </rPh>
    <rPh sb="6" eb="8">
      <t>ショテイ</t>
    </rPh>
    <rPh sb="8" eb="10">
      <t>ロウドウ</t>
    </rPh>
    <rPh sb="10" eb="12">
      <t>ジカン</t>
    </rPh>
    <phoneticPr fontId="1"/>
  </si>
  <si>
    <t>年間休日日数(日)</t>
    <rPh sb="0" eb="2">
      <t>ネンカン</t>
    </rPh>
    <rPh sb="2" eb="4">
      <t>キュウジツ</t>
    </rPh>
    <rPh sb="4" eb="6">
      <t>ニッスウ</t>
    </rPh>
    <phoneticPr fontId="1"/>
  </si>
  <si>
    <t>5-１.役付手当</t>
    <rPh sb="4" eb="6">
      <t>ヤクヅキ</t>
    </rPh>
    <rPh sb="6" eb="8">
      <t>テアテ</t>
    </rPh>
    <phoneticPr fontId="1"/>
  </si>
  <si>
    <t>7.常用労働者の所定労働時間・年間休日日数について</t>
    <rPh sb="2" eb="4">
      <t>ジョウヨウ</t>
    </rPh>
    <rPh sb="4" eb="7">
      <t>ロウドウシャ</t>
    </rPh>
    <rPh sb="8" eb="14">
      <t>ショテイロウドウジカン</t>
    </rPh>
    <rPh sb="15" eb="17">
      <t>ネンカン</t>
    </rPh>
    <rPh sb="17" eb="19">
      <t>キュウジツ</t>
    </rPh>
    <rPh sb="19" eb="21">
      <t>ニッスウ</t>
    </rPh>
    <phoneticPr fontId="1"/>
  </si>
  <si>
    <t>（例　40.3）歳</t>
    <rPh sb="1" eb="2">
      <t>レイ</t>
    </rPh>
    <rPh sb="8" eb="9">
      <t>サイ</t>
    </rPh>
    <phoneticPr fontId="1"/>
  </si>
  <si>
    <t>（例　15.1）年</t>
    <rPh sb="1" eb="2">
      <t>レイ</t>
    </rPh>
    <rPh sb="8" eb="9">
      <t>ネン</t>
    </rPh>
    <phoneticPr fontId="1"/>
  </si>
  <si>
    <t>（例　1000）円</t>
    <rPh sb="1" eb="2">
      <t>レイ</t>
    </rPh>
    <rPh sb="8" eb="9">
      <t>エン</t>
    </rPh>
    <phoneticPr fontId="1"/>
  </si>
  <si>
    <t>（例　120）日</t>
    <rPh sb="1" eb="2">
      <t>レイ</t>
    </rPh>
    <rPh sb="7" eb="8">
      <t>ニチ</t>
    </rPh>
    <phoneticPr fontId="1"/>
  </si>
  <si>
    <t>（例　1.1）ヵ月</t>
    <rPh sb="1" eb="2">
      <t>レイ</t>
    </rPh>
    <rPh sb="8" eb="9">
      <t>ゲツ</t>
    </rPh>
    <phoneticPr fontId="1"/>
  </si>
  <si>
    <t>（例　7.5）時間</t>
    <rPh sb="1" eb="2">
      <t>レイ</t>
    </rPh>
    <rPh sb="7" eb="9">
      <t>ジカン</t>
    </rPh>
    <phoneticPr fontId="1"/>
  </si>
  <si>
    <t>合計(円)</t>
    <rPh sb="0" eb="2">
      <t>ゴウケイ</t>
    </rPh>
    <rPh sb="3" eb="4">
      <t>エン</t>
    </rPh>
    <phoneticPr fontId="1"/>
  </si>
  <si>
    <t>1人当たり平均支給額（円）</t>
    <rPh sb="0" eb="3">
      <t>ヒトリア</t>
    </rPh>
    <rPh sb="5" eb="7">
      <t>ヘイキン</t>
    </rPh>
    <rPh sb="7" eb="10">
      <t>シキュウガク</t>
    </rPh>
    <rPh sb="11" eb="12">
      <t>エン</t>
    </rPh>
    <phoneticPr fontId="1"/>
  </si>
  <si>
    <t>(例　5)人</t>
    <rPh sb="1" eb="2">
      <t>レイ</t>
    </rPh>
    <rPh sb="5" eb="6">
      <t>ニン</t>
    </rPh>
    <phoneticPr fontId="1"/>
  </si>
  <si>
    <t>（例　175000）円</t>
    <rPh sb="1" eb="2">
      <t>レイ</t>
    </rPh>
    <rPh sb="10" eb="11">
      <t>エン</t>
    </rPh>
    <phoneticPr fontId="1"/>
  </si>
  <si>
    <t>現場職</t>
    <rPh sb="0" eb="3">
      <t>ゲンバショク</t>
    </rPh>
    <phoneticPr fontId="1"/>
  </si>
  <si>
    <t>（例　10000）円</t>
    <rPh sb="1" eb="2">
      <t>レイ</t>
    </rPh>
    <rPh sb="9" eb="10">
      <t>エン</t>
    </rPh>
    <phoneticPr fontId="1"/>
  </si>
  <si>
    <t>（例　5000）円</t>
    <rPh sb="1" eb="2">
      <t>レイ</t>
    </rPh>
    <rPh sb="8" eb="9">
      <t>エン</t>
    </rPh>
    <phoneticPr fontId="1"/>
  </si>
  <si>
    <t>（例　3000）円</t>
    <rPh sb="1" eb="2">
      <t>レイ</t>
    </rPh>
    <rPh sb="8" eb="9">
      <t>エン</t>
    </rPh>
    <phoneticPr fontId="1"/>
  </si>
  <si>
    <t>(例　(株)東大阪商店)　</t>
    <rPh sb="1" eb="2">
      <t>レイ</t>
    </rPh>
    <rPh sb="3" eb="6">
      <t>カブ</t>
    </rPh>
    <rPh sb="6" eb="9">
      <t>ヒガシオオサカ</t>
    </rPh>
    <rPh sb="9" eb="11">
      <t>ショウテン</t>
    </rPh>
    <phoneticPr fontId="1"/>
  </si>
  <si>
    <t>(例　20人)</t>
    <rPh sb="1" eb="2">
      <t>レイ</t>
    </rPh>
    <rPh sb="5" eb="6">
      <t>ニン</t>
    </rPh>
    <phoneticPr fontId="1"/>
  </si>
  <si>
    <t>(例　10人)</t>
    <rPh sb="1" eb="2">
      <t>レイ</t>
    </rPh>
    <rPh sb="5" eb="6">
      <t>ニン</t>
    </rPh>
    <phoneticPr fontId="1"/>
  </si>
  <si>
    <t>(例　06-6722-1151)</t>
    <rPh sb="1" eb="2">
      <t>レイ</t>
    </rPh>
    <phoneticPr fontId="1"/>
  </si>
  <si>
    <t>(例　経理部　主任)</t>
    <rPh sb="1" eb="2">
      <t>レイ</t>
    </rPh>
    <rPh sb="3" eb="6">
      <t>ケイリブ</t>
    </rPh>
    <rPh sb="7" eb="9">
      <t>シュニン</t>
    </rPh>
    <phoneticPr fontId="1"/>
  </si>
  <si>
    <t>(例　東大阪　太郎)</t>
    <rPh sb="1" eb="2">
      <t>レイ</t>
    </rPh>
    <rPh sb="3" eb="6">
      <t>ヒガシオオサカ</t>
    </rPh>
    <rPh sb="7" eb="9">
      <t>タロウ</t>
    </rPh>
    <phoneticPr fontId="1"/>
  </si>
  <si>
    <t>所定労働
時間外給与</t>
    <rPh sb="0" eb="2">
      <t>ショテイ</t>
    </rPh>
    <rPh sb="2" eb="4">
      <t>ロウドウ</t>
    </rPh>
    <rPh sb="5" eb="7">
      <t>ジカン</t>
    </rPh>
    <rPh sb="7" eb="8">
      <t>ガイ</t>
    </rPh>
    <rPh sb="8" eb="10">
      <t>キュウヨ</t>
    </rPh>
    <phoneticPr fontId="1"/>
  </si>
  <si>
    <t>調査年度</t>
    <rPh sb="0" eb="2">
      <t>チョウサ</t>
    </rPh>
    <rPh sb="2" eb="4">
      <t>ネンド</t>
    </rPh>
    <phoneticPr fontId="18"/>
  </si>
  <si>
    <t>会議所区分</t>
    <rPh sb="0" eb="3">
      <t>カイギショ</t>
    </rPh>
    <rPh sb="3" eb="5">
      <t>クブン</t>
    </rPh>
    <phoneticPr fontId="18"/>
  </si>
  <si>
    <t>業種別コード</t>
    <rPh sb="0" eb="2">
      <t>ギョウシュ</t>
    </rPh>
    <rPh sb="2" eb="3">
      <t>ベツ</t>
    </rPh>
    <phoneticPr fontId="18"/>
  </si>
  <si>
    <t>規模別コード</t>
    <rPh sb="0" eb="2">
      <t>キボ</t>
    </rPh>
    <rPh sb="2" eb="3">
      <t>ベツ</t>
    </rPh>
    <phoneticPr fontId="18"/>
  </si>
  <si>
    <t>整理番号</t>
    <rPh sb="0" eb="2">
      <t>セイリ</t>
    </rPh>
    <rPh sb="2" eb="4">
      <t>バンゴウ</t>
    </rPh>
    <phoneticPr fontId="18"/>
  </si>
  <si>
    <t>事業所名(漢字)</t>
    <rPh sb="0" eb="3">
      <t>ジギョウショ</t>
    </rPh>
    <rPh sb="3" eb="4">
      <t>メイ</t>
    </rPh>
    <rPh sb="5" eb="7">
      <t>カンジ</t>
    </rPh>
    <phoneticPr fontId="18"/>
  </si>
  <si>
    <t>業種（漢字）</t>
    <rPh sb="0" eb="2">
      <t>ギョウシュ</t>
    </rPh>
    <rPh sb="3" eb="5">
      <t>カンジ</t>
    </rPh>
    <phoneticPr fontId="18"/>
  </si>
  <si>
    <t>郵便番号</t>
    <rPh sb="0" eb="2">
      <t>ユウビン</t>
    </rPh>
    <rPh sb="2" eb="4">
      <t>バンゴウ</t>
    </rPh>
    <phoneticPr fontId="18"/>
  </si>
  <si>
    <t>所在地</t>
    <rPh sb="0" eb="3">
      <t>ショザイチ</t>
    </rPh>
    <phoneticPr fontId="18"/>
  </si>
  <si>
    <t>記入者所属部署名</t>
    <rPh sb="0" eb="3">
      <t>キニュウシャ</t>
    </rPh>
    <rPh sb="3" eb="5">
      <t>ショゾク</t>
    </rPh>
    <rPh sb="5" eb="7">
      <t>ブショ</t>
    </rPh>
    <rPh sb="7" eb="8">
      <t>メイ</t>
    </rPh>
    <phoneticPr fontId="18"/>
  </si>
  <si>
    <t>記入者氏名</t>
    <rPh sb="0" eb="3">
      <t>キニュウシャ</t>
    </rPh>
    <rPh sb="3" eb="5">
      <t>シメイ</t>
    </rPh>
    <phoneticPr fontId="18"/>
  </si>
  <si>
    <t>電話番号</t>
    <rPh sb="0" eb="2">
      <t>デンワ</t>
    </rPh>
    <rPh sb="2" eb="4">
      <t>バンゴウ</t>
    </rPh>
    <phoneticPr fontId="18"/>
  </si>
  <si>
    <t>常雇従業員総数（全社）</t>
    <rPh sb="0" eb="1">
      <t>ジョウヨウ</t>
    </rPh>
    <rPh sb="1" eb="2">
      <t>コヨウ</t>
    </rPh>
    <rPh sb="2" eb="5">
      <t>ジュウギョウイン</t>
    </rPh>
    <rPh sb="5" eb="7">
      <t>ソウスウ</t>
    </rPh>
    <rPh sb="8" eb="10">
      <t>ゼンシャ</t>
    </rPh>
    <phoneticPr fontId="18"/>
  </si>
  <si>
    <t>常雇従業員総数（該当事業所）</t>
    <rPh sb="0" eb="1">
      <t>ジョウヨウ</t>
    </rPh>
    <rPh sb="1" eb="2">
      <t>コヨウ</t>
    </rPh>
    <rPh sb="2" eb="5">
      <t>ジュウギョウイン</t>
    </rPh>
    <rPh sb="5" eb="7">
      <t>ソウスウ</t>
    </rPh>
    <rPh sb="8" eb="10">
      <t>ガイトウ</t>
    </rPh>
    <rPh sb="10" eb="13">
      <t>ジギョウショ</t>
    </rPh>
    <phoneticPr fontId="18"/>
  </si>
  <si>
    <t>賃金改定区分</t>
    <rPh sb="0" eb="2">
      <t>チンギン</t>
    </rPh>
    <rPh sb="2" eb="4">
      <t>カイテイ</t>
    </rPh>
    <rPh sb="4" eb="6">
      <t>クブン</t>
    </rPh>
    <phoneticPr fontId="18"/>
  </si>
  <si>
    <t>賃金改定率</t>
    <rPh sb="0" eb="2">
      <t>チンギン</t>
    </rPh>
    <rPh sb="2" eb="4">
      <t>カイテイ</t>
    </rPh>
    <rPh sb="4" eb="5">
      <t>リツ</t>
    </rPh>
    <phoneticPr fontId="18"/>
  </si>
  <si>
    <t>支給対象人数　（事務職）</t>
    <rPh sb="0" eb="2">
      <t>シキュウ</t>
    </rPh>
    <rPh sb="2" eb="4">
      <t>タイショウ</t>
    </rPh>
    <rPh sb="4" eb="6">
      <t>ニンズウ</t>
    </rPh>
    <rPh sb="8" eb="11">
      <t>ジムショク</t>
    </rPh>
    <phoneticPr fontId="18"/>
  </si>
  <si>
    <t>平均年齢　　　（事務職）</t>
    <rPh sb="0" eb="2">
      <t>ヘイキン</t>
    </rPh>
    <rPh sb="2" eb="4">
      <t>ネンレイ</t>
    </rPh>
    <rPh sb="8" eb="11">
      <t>ジムショク</t>
    </rPh>
    <phoneticPr fontId="18"/>
  </si>
  <si>
    <t>平均勤続年数　（事務職）</t>
    <rPh sb="0" eb="2">
      <t>ヘイキン</t>
    </rPh>
    <rPh sb="2" eb="4">
      <t>キンゾク</t>
    </rPh>
    <rPh sb="4" eb="6">
      <t>ネンスウ</t>
    </rPh>
    <rPh sb="8" eb="11">
      <t>ジムショク</t>
    </rPh>
    <phoneticPr fontId="18"/>
  </si>
  <si>
    <t>基本給　　　　（事務職）</t>
    <rPh sb="0" eb="3">
      <t>キホンキュウ</t>
    </rPh>
    <rPh sb="8" eb="11">
      <t>ジムショク</t>
    </rPh>
    <phoneticPr fontId="18"/>
  </si>
  <si>
    <t>通勤手当　　　（事務職）</t>
    <rPh sb="0" eb="2">
      <t>ツウキン</t>
    </rPh>
    <rPh sb="2" eb="4">
      <t>テア</t>
    </rPh>
    <rPh sb="8" eb="11">
      <t>ジムショク</t>
    </rPh>
    <phoneticPr fontId="18"/>
  </si>
  <si>
    <t>諸手当　　　　（事務職）</t>
    <rPh sb="0" eb="1">
      <t>ショ</t>
    </rPh>
    <rPh sb="1" eb="3">
      <t>テア</t>
    </rPh>
    <rPh sb="8" eb="11">
      <t>ジムショク</t>
    </rPh>
    <phoneticPr fontId="18"/>
  </si>
  <si>
    <t>時間外　　　　（事務職）</t>
    <rPh sb="0" eb="3">
      <t>ジカンガイ</t>
    </rPh>
    <rPh sb="8" eb="11">
      <t>ジムショク</t>
    </rPh>
    <phoneticPr fontId="18"/>
  </si>
  <si>
    <t>合計　　　　　（事務職）</t>
    <rPh sb="0" eb="2">
      <t>ゴウケイ</t>
    </rPh>
    <rPh sb="8" eb="11">
      <t>ジムショク</t>
    </rPh>
    <phoneticPr fontId="18"/>
  </si>
  <si>
    <t>支給対象人数　（現場職）</t>
    <rPh sb="0" eb="2">
      <t>シキュウ</t>
    </rPh>
    <rPh sb="2" eb="4">
      <t>タイショウ</t>
    </rPh>
    <rPh sb="4" eb="6">
      <t>ニンズウ</t>
    </rPh>
    <rPh sb="8" eb="10">
      <t>ゲンバ</t>
    </rPh>
    <rPh sb="10" eb="11">
      <t>ジムショク</t>
    </rPh>
    <phoneticPr fontId="18"/>
  </si>
  <si>
    <t>平均年齢　　　（現場職）</t>
    <rPh sb="0" eb="2">
      <t>ヘイキン</t>
    </rPh>
    <rPh sb="2" eb="4">
      <t>ネンレイ</t>
    </rPh>
    <rPh sb="10" eb="11">
      <t>ジムショク</t>
    </rPh>
    <phoneticPr fontId="18"/>
  </si>
  <si>
    <t>平均勤続年数　（現場職）</t>
    <rPh sb="0" eb="2">
      <t>ヘイキン</t>
    </rPh>
    <rPh sb="2" eb="4">
      <t>キンゾク</t>
    </rPh>
    <rPh sb="4" eb="6">
      <t>ネンスウ</t>
    </rPh>
    <rPh sb="10" eb="11">
      <t>ジムショク</t>
    </rPh>
    <phoneticPr fontId="18"/>
  </si>
  <si>
    <t>基本給　　　　（現場職）</t>
    <rPh sb="0" eb="3">
      <t>キホンキュウ</t>
    </rPh>
    <rPh sb="10" eb="11">
      <t>ジムショク</t>
    </rPh>
    <phoneticPr fontId="18"/>
  </si>
  <si>
    <t>通勤手当　　　（現場職）</t>
    <rPh sb="0" eb="2">
      <t>ツウキン</t>
    </rPh>
    <rPh sb="2" eb="4">
      <t>テア</t>
    </rPh>
    <rPh sb="10" eb="11">
      <t>ジムショク</t>
    </rPh>
    <phoneticPr fontId="18"/>
  </si>
  <si>
    <t>諸手当　　　　（現場職）</t>
    <rPh sb="0" eb="1">
      <t>ショ</t>
    </rPh>
    <rPh sb="1" eb="3">
      <t>テア</t>
    </rPh>
    <rPh sb="10" eb="11">
      <t>ジムショク</t>
    </rPh>
    <phoneticPr fontId="18"/>
  </si>
  <si>
    <t>時間外　　　　（現場職）</t>
    <rPh sb="0" eb="3">
      <t>ジカンガイ</t>
    </rPh>
    <rPh sb="10" eb="11">
      <t>ジムショク</t>
    </rPh>
    <phoneticPr fontId="18"/>
  </si>
  <si>
    <t>合計　　　　　（現場職）</t>
    <rPh sb="0" eb="2">
      <t>ゴウケイ</t>
    </rPh>
    <rPh sb="10" eb="11">
      <t>ジムショク</t>
    </rPh>
    <phoneticPr fontId="18"/>
  </si>
  <si>
    <t>モデル賃金（初任級）高校卒（１８歳）事務職</t>
    <rPh sb="3" eb="5">
      <t>チンギン</t>
    </rPh>
    <rPh sb="6" eb="8">
      <t>ショニン</t>
    </rPh>
    <rPh sb="8" eb="9">
      <t>キュウ</t>
    </rPh>
    <phoneticPr fontId="18"/>
  </si>
  <si>
    <t>モデル賃金（勤続２年）高校卒（２０歳）事務職</t>
    <rPh sb="3" eb="5">
      <t>チンギン</t>
    </rPh>
    <rPh sb="6" eb="8">
      <t>キンゾク</t>
    </rPh>
    <rPh sb="9" eb="10">
      <t>ネン</t>
    </rPh>
    <phoneticPr fontId="18"/>
  </si>
  <si>
    <t>モデル賃金（勤続４年）高校卒（２２歳）事務職</t>
    <rPh sb="3" eb="5">
      <t>チンギン</t>
    </rPh>
    <rPh sb="6" eb="8">
      <t>キンゾク</t>
    </rPh>
    <rPh sb="9" eb="10">
      <t>ネン</t>
    </rPh>
    <phoneticPr fontId="18"/>
  </si>
  <si>
    <t>モデル賃金（勤続７年）高校卒（２５歳）事務職</t>
    <rPh sb="3" eb="5">
      <t>チンギン</t>
    </rPh>
    <rPh sb="6" eb="8">
      <t>キンゾク</t>
    </rPh>
    <rPh sb="9" eb="10">
      <t>ネン</t>
    </rPh>
    <phoneticPr fontId="18"/>
  </si>
  <si>
    <t>モデル賃金（勤続１２年）高校卒（３０歳）事務職</t>
    <rPh sb="3" eb="5">
      <t>チンギン</t>
    </rPh>
    <rPh sb="6" eb="8">
      <t>キンゾク</t>
    </rPh>
    <rPh sb="10" eb="11">
      <t>ネン</t>
    </rPh>
    <phoneticPr fontId="18"/>
  </si>
  <si>
    <t>モデル賃金（勤続１７年）高校卒（３５歳）事務職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</si>
  <si>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モデル賃金（勤続２２年）高校卒（４０歳）事務職</t>
    <rPh sb="3" eb="5">
      <t>チンギン</t>
    </rPh>
    <rPh sb="6" eb="8">
      <t>キンゾク</t>
    </rPh>
    <rPh sb="10" eb="11">
      <t>ネン</t>
    </rPh>
    <phoneticPr fontId="18"/>
  </si>
  <si>
    <t>モデル賃金（勤続２７年）高校卒（４５歳）事務職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</si>
  <si>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モデル賃金（勤続３２年）高校卒（５０歳）事務職</t>
    <rPh sb="3" eb="5">
      <t>チンギン</t>
    </rPh>
    <rPh sb="6" eb="8">
      <t>キンゾク</t>
    </rPh>
    <rPh sb="10" eb="11">
      <t>ネン</t>
    </rPh>
    <phoneticPr fontId="18"/>
  </si>
  <si>
    <t>モデル賃金（勤続３７年）高校卒（５５歳）事務職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</si>
  <si>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モデル賃金（勤続４２年）高校卒（６０歳）事務職</t>
    <rPh sb="3" eb="5">
      <t>チンギン</t>
    </rPh>
    <rPh sb="6" eb="8">
      <t>キンゾク</t>
    </rPh>
    <rPh sb="10" eb="11">
      <t>ネン</t>
    </rPh>
    <phoneticPr fontId="18"/>
  </si>
  <si>
    <t>モデル賃金（初任級）高校卒（１８歳）現場職</t>
    <rPh sb="3" eb="5">
      <t>チンギン</t>
    </rPh>
    <rPh sb="6" eb="8">
      <t>ショニン</t>
    </rPh>
    <rPh sb="8" eb="9">
      <t>キュウ</t>
    </rPh>
    <phoneticPr fontId="18"/>
  </si>
  <si>
    <t>モデル賃金（勤続２年）高校卒（２０歳）現場職</t>
    <rPh sb="3" eb="5">
      <t>チンギン</t>
    </rPh>
    <rPh sb="6" eb="8">
      <t>キンゾク</t>
    </rPh>
    <rPh sb="9" eb="10">
      <t>ネン</t>
    </rPh>
    <phoneticPr fontId="18"/>
  </si>
  <si>
    <t>モデル賃金（勤続４年）高校卒（２２歳）現場職</t>
    <rPh sb="3" eb="5">
      <t>チンギン</t>
    </rPh>
    <rPh sb="6" eb="8">
      <t>キンゾク</t>
    </rPh>
    <rPh sb="9" eb="10">
      <t>ネン</t>
    </rPh>
    <phoneticPr fontId="18"/>
  </si>
  <si>
    <t>モデル賃金（勤続７年）高校卒（２５歳）現場職</t>
    <rPh sb="3" eb="5">
      <t>チンギン</t>
    </rPh>
    <rPh sb="6" eb="8">
      <t>キンゾク</t>
    </rPh>
    <rPh sb="9" eb="10">
      <t>ネン</t>
    </rPh>
    <phoneticPr fontId="18"/>
  </si>
  <si>
    <t>モデル賃金（勤続１２年）高校卒（３０歳）現場職</t>
    <rPh sb="3" eb="5">
      <t>チンギン</t>
    </rPh>
    <rPh sb="6" eb="8">
      <t>キンゾク</t>
    </rPh>
    <rPh sb="10" eb="11">
      <t>ネン</t>
    </rPh>
    <phoneticPr fontId="18"/>
  </si>
  <si>
    <t>モデル賃金（勤続１７年）高校卒（３５歳）現場職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</si>
  <si>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モデル賃金（勤続２２年）高校卒（４０歳）現場職</t>
    <rPh sb="3" eb="5">
      <t>チンギン</t>
    </rPh>
    <rPh sb="6" eb="8">
      <t>キンゾク</t>
    </rPh>
    <rPh sb="10" eb="11">
      <t>ネン</t>
    </rPh>
    <phoneticPr fontId="18"/>
  </si>
  <si>
    <t>モデル賃金（勤続２７年）高校卒（４５歳）現場職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</si>
  <si>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モデル賃金（勤続３２年）高校卒（５０歳）現場職</t>
    <rPh sb="3" eb="5">
      <t>チンギン</t>
    </rPh>
    <rPh sb="6" eb="8">
      <t>キンゾク</t>
    </rPh>
    <rPh sb="10" eb="11">
      <t>ネン</t>
    </rPh>
    <phoneticPr fontId="18"/>
  </si>
  <si>
    <t>モデル賃金（勤続３７年）高校卒（５５歳）現場職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</si>
  <si>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モデル賃金（勤続４２年）高校卒（６０歳）現場職</t>
    <rPh sb="3" eb="5">
      <t>チンギン</t>
    </rPh>
    <rPh sb="6" eb="8">
      <t>キンゾク</t>
    </rPh>
    <rPh sb="10" eb="11">
      <t>ネン</t>
    </rPh>
    <phoneticPr fontId="18"/>
  </si>
  <si>
    <t>モデル賃金（初任級）大学卒（２２歳）事務職</t>
    <rPh sb="3" eb="5">
      <t>チンギン</t>
    </rPh>
    <rPh sb="6" eb="8">
      <t>ショニン</t>
    </rPh>
    <rPh sb="8" eb="9">
      <t>キュウ</t>
    </rPh>
    <phoneticPr fontId="18"/>
  </si>
  <si>
    <t>モデル賃金（勤続３年）大学卒（２５歳）事務職</t>
    <rPh sb="3" eb="5">
      <t>チンギン</t>
    </rPh>
    <rPh sb="6" eb="8">
      <t>キンゾク</t>
    </rPh>
    <rPh sb="9" eb="10">
      <t>ネン</t>
    </rPh>
    <phoneticPr fontId="18"/>
  </si>
  <si>
    <t>モデル賃金（勤続８年）大学卒（３０歳）事務職</t>
    <rPh sb="3" eb="5">
      <t>チンギン</t>
    </rPh>
    <rPh sb="6" eb="8">
      <t>キンゾク</t>
    </rPh>
    <rPh sb="9" eb="10">
      <t>ネン</t>
    </rPh>
    <phoneticPr fontId="18"/>
  </si>
  <si>
    <t>モデル賃金（勤続１３年）大学卒（３５歳）事務職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</si>
  <si>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モデル賃金（勤続１８年）大学卒（４０歳）事務職</t>
    <rPh sb="3" eb="5">
      <t>チンギン</t>
    </rPh>
    <rPh sb="6" eb="8">
      <t>キンゾク</t>
    </rPh>
    <rPh sb="10" eb="11">
      <t>ネン</t>
    </rPh>
    <phoneticPr fontId="18"/>
  </si>
  <si>
    <t>モデル賃金（勤続２３年）大学卒（４５歳）事務職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</si>
  <si>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モデル賃金（勤続２８年）大学卒（５０歳）事務職</t>
    <rPh sb="3" eb="5">
      <t>チンギン</t>
    </rPh>
    <rPh sb="6" eb="8">
      <t>キンゾク</t>
    </rPh>
    <rPh sb="10" eb="11">
      <t>ネン</t>
    </rPh>
    <phoneticPr fontId="18"/>
  </si>
  <si>
    <t>モデル賃金（勤続３３年）大学卒（５５歳）事務職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</si>
  <si>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モデル賃金（勤続３８年）大学卒（６０歳）事務職</t>
    <rPh sb="3" eb="5">
      <t>チンギン</t>
    </rPh>
    <rPh sb="6" eb="8">
      <t>キンゾク</t>
    </rPh>
    <rPh sb="10" eb="11">
      <t>ネン</t>
    </rPh>
    <phoneticPr fontId="18"/>
  </si>
  <si>
    <t>モデル賃金（初任級）大学卒（２２歳）現場職</t>
    <rPh sb="3" eb="5">
      <t>チンギン</t>
    </rPh>
    <rPh sb="6" eb="8">
      <t>ショニン</t>
    </rPh>
    <rPh sb="8" eb="9">
      <t>キュウ</t>
    </rPh>
    <phoneticPr fontId="18"/>
  </si>
  <si>
    <t>モデル賃金（勤続３年）大学卒（２５歳）現場職</t>
    <rPh sb="3" eb="5">
      <t>チンギン</t>
    </rPh>
    <rPh sb="6" eb="8">
      <t>キンゾク</t>
    </rPh>
    <rPh sb="9" eb="10">
      <t>ネン</t>
    </rPh>
    <phoneticPr fontId="18"/>
  </si>
  <si>
    <t>モデル賃金（勤続８年）大学卒（３０歳）現場職</t>
    <rPh sb="3" eb="5">
      <t>チンギン</t>
    </rPh>
    <rPh sb="6" eb="8">
      <t>キンゾク</t>
    </rPh>
    <rPh sb="9" eb="10">
      <t>ネン</t>
    </rPh>
    <phoneticPr fontId="18"/>
  </si>
  <si>
    <t>モデル賃金（勤続１３年）大学卒（３５歳）現場職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</si>
  <si>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モデル賃金（勤続１８年）大学卒（４０歳）現場職</t>
    <rPh sb="3" eb="5">
      <t>チンギン</t>
    </rPh>
    <rPh sb="6" eb="8">
      <t>キンゾク</t>
    </rPh>
    <rPh sb="10" eb="11">
      <t>ネン</t>
    </rPh>
    <phoneticPr fontId="18"/>
  </si>
  <si>
    <t>モデル賃金（勤続２３年）大学卒（４５歳）現場職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</si>
  <si>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モデル賃金（勤続２８年）大学卒（５０歳）現場職</t>
    <rPh sb="3" eb="5">
      <t>チンギン</t>
    </rPh>
    <rPh sb="6" eb="8">
      <t>キンゾク</t>
    </rPh>
    <rPh sb="10" eb="11">
      <t>ネン</t>
    </rPh>
    <phoneticPr fontId="18"/>
  </si>
  <si>
    <t>モデル賃金（勤続３３年）大学卒（５５歳）現場職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</si>
  <si>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モデル賃金（勤続３８年）大学卒（６０歳）現場職</t>
    <rPh sb="3" eb="5">
      <t>チンギン</t>
    </rPh>
    <rPh sb="6" eb="8">
      <t>キンゾク</t>
    </rPh>
    <rPh sb="10" eb="11">
      <t>ネン</t>
    </rPh>
    <phoneticPr fontId="18"/>
  </si>
  <si>
    <t>役付手当区分</t>
    <rPh sb="0" eb="1">
      <t>ヤク</t>
    </rPh>
    <rPh sb="1" eb="2">
      <t>ヅ</t>
    </rPh>
    <rPh sb="2" eb="4">
      <t>テア</t>
    </rPh>
    <rPh sb="4" eb="6">
      <t>クブン</t>
    </rPh>
    <phoneticPr fontId="18"/>
  </si>
  <si>
    <t>役付手当（部長）</t>
    <rPh sb="0" eb="1">
      <t>ヤク</t>
    </rPh>
    <rPh sb="1" eb="2">
      <t>ヅ</t>
    </rPh>
    <rPh sb="2" eb="4">
      <t>テア</t>
    </rPh>
    <rPh sb="5" eb="7">
      <t>ブチョウ</t>
    </rPh>
    <phoneticPr fontId="18"/>
  </si>
  <si>
    <t>役付手当（店長・工場長）</t>
    <rPh sb="0" eb="1">
      <t>ヤク</t>
    </rPh>
    <rPh sb="1" eb="2">
      <t>ヅ</t>
    </rPh>
    <rPh sb="2" eb="4">
      <t>テア</t>
    </rPh>
    <rPh sb="5" eb="7">
      <t>テンチョウ</t>
    </rPh>
    <rPh sb="8" eb="11">
      <t>コウジョウチョウ</t>
    </rPh>
    <phoneticPr fontId="18"/>
  </si>
  <si>
    <t>役付手当（次長）</t>
    <rPh sb="0" eb="1">
      <t>ヤク</t>
    </rPh>
    <rPh sb="1" eb="2">
      <t>ヅ</t>
    </rPh>
    <rPh sb="2" eb="4">
      <t>テア</t>
    </rPh>
    <rPh sb="5" eb="6">
      <t>ツギ</t>
    </rPh>
    <rPh sb="6" eb="7">
      <t>ブチョウ</t>
    </rPh>
    <phoneticPr fontId="18"/>
  </si>
  <si>
    <t>役付手当（課長）</t>
    <rPh sb="0" eb="1">
      <t>ヤク</t>
    </rPh>
    <rPh sb="1" eb="2">
      <t>ヅ</t>
    </rPh>
    <rPh sb="2" eb="4">
      <t>テア</t>
    </rPh>
    <rPh sb="5" eb="6">
      <t>カ</t>
    </rPh>
    <rPh sb="6" eb="7">
      <t>ブチョウ</t>
    </rPh>
    <phoneticPr fontId="18"/>
  </si>
  <si>
    <t>役付手当（係長）</t>
    <rPh sb="0" eb="1">
      <t>ヤク</t>
    </rPh>
    <rPh sb="1" eb="2">
      <t>ヅ</t>
    </rPh>
    <rPh sb="2" eb="4">
      <t>テア</t>
    </rPh>
    <rPh sb="5" eb="6">
      <t>カカリ</t>
    </rPh>
    <rPh sb="6" eb="7">
      <t>ブチョウ</t>
    </rPh>
    <phoneticPr fontId="18"/>
  </si>
  <si>
    <t>役付手当（主任）</t>
    <rPh sb="0" eb="1">
      <t>ヤク</t>
    </rPh>
    <rPh sb="1" eb="2">
      <t>ヅ</t>
    </rPh>
    <rPh sb="2" eb="4">
      <t>テア</t>
    </rPh>
    <rPh sb="5" eb="7">
      <t>シュニン</t>
    </rPh>
    <phoneticPr fontId="18"/>
  </si>
  <si>
    <t>通勤手当区分</t>
    <rPh sb="0" eb="2">
      <t>ツウキン</t>
    </rPh>
    <rPh sb="2" eb="4">
      <t>テア</t>
    </rPh>
    <rPh sb="4" eb="6">
      <t>クブン</t>
    </rPh>
    <phoneticPr fontId="18"/>
  </si>
  <si>
    <t>実費全額支給</t>
    <rPh sb="0" eb="2">
      <t>ジッピ</t>
    </rPh>
    <rPh sb="2" eb="4">
      <t>ゼンガク</t>
    </rPh>
    <rPh sb="4" eb="6">
      <t>シキュウ</t>
    </rPh>
    <phoneticPr fontId="18"/>
  </si>
  <si>
    <t>支給金制限（限度額）</t>
    <rPh sb="0" eb="2">
      <t>シキュウ</t>
    </rPh>
    <rPh sb="2" eb="3">
      <t>キン</t>
    </rPh>
    <rPh sb="3" eb="5">
      <t>セイゲン</t>
    </rPh>
    <rPh sb="6" eb="8">
      <t>ゲンド</t>
    </rPh>
    <rPh sb="8" eb="9">
      <t>ガク</t>
    </rPh>
    <phoneticPr fontId="18"/>
  </si>
  <si>
    <t>全員に一定額</t>
    <rPh sb="0" eb="2">
      <t>ゼンイン</t>
    </rPh>
    <rPh sb="3" eb="5">
      <t>イッテイ</t>
    </rPh>
    <rPh sb="5" eb="6">
      <t>ガク</t>
    </rPh>
    <phoneticPr fontId="18"/>
  </si>
  <si>
    <t>その他の方法で支給</t>
    <rPh sb="2" eb="3">
      <t>タ</t>
    </rPh>
    <rPh sb="4" eb="6">
      <t>ホウホウ</t>
    </rPh>
    <rPh sb="7" eb="9">
      <t>シキュウ</t>
    </rPh>
    <phoneticPr fontId="18"/>
  </si>
  <si>
    <t>家族手当区分</t>
    <rPh sb="0" eb="2">
      <t>カゾク</t>
    </rPh>
    <rPh sb="2" eb="4">
      <t>テア</t>
    </rPh>
    <rPh sb="4" eb="6">
      <t>クブン</t>
    </rPh>
    <phoneticPr fontId="18"/>
  </si>
  <si>
    <t>配偶者</t>
    <rPh sb="0" eb="3">
      <t>ハイグウシャ</t>
    </rPh>
    <phoneticPr fontId="18"/>
  </si>
  <si>
    <t>第１子</t>
    <rPh sb="0" eb="1">
      <t>ダイ</t>
    </rPh>
    <rPh sb="2" eb="3">
      <t>コ</t>
    </rPh>
    <phoneticPr fontId="18"/>
  </si>
  <si>
    <t>第２子</t>
    <rPh sb="0" eb="1">
      <t>ダイ</t>
    </rPh>
    <rPh sb="2" eb="3">
      <t>コ</t>
    </rPh>
    <phoneticPr fontId="18"/>
  </si>
  <si>
    <t>親等扶養者１人当たり</t>
    <rPh sb="0" eb="2">
      <t>シントウ</t>
    </rPh>
    <rPh sb="2" eb="5">
      <t>フヨウシャ</t>
    </rPh>
    <rPh sb="6" eb="7">
      <t>ヒト</t>
    </rPh>
    <rPh sb="7" eb="8">
      <t>ア</t>
    </rPh>
    <phoneticPr fontId="18"/>
  </si>
  <si>
    <t>住宅手当区分</t>
    <rPh sb="0" eb="2">
      <t>ジュウタク</t>
    </rPh>
    <rPh sb="2" eb="4">
      <t>テア</t>
    </rPh>
    <rPh sb="4" eb="6">
      <t>クブン</t>
    </rPh>
    <phoneticPr fontId="18"/>
  </si>
  <si>
    <t>持家（世帯主）</t>
    <rPh sb="3" eb="5">
      <t>セタイ</t>
    </rPh>
    <rPh sb="5" eb="6">
      <t>シュ</t>
    </rPh>
    <phoneticPr fontId="18"/>
  </si>
  <si>
    <t>持家（非世帯主）</t>
    <rPh sb="3" eb="4">
      <t>ヒ</t>
    </rPh>
    <rPh sb="4" eb="6">
      <t>セタイ</t>
    </rPh>
    <rPh sb="6" eb="7">
      <t>シュ</t>
    </rPh>
    <phoneticPr fontId="18"/>
  </si>
  <si>
    <t>借家（世帯主）</t>
    <rPh sb="0" eb="1">
      <t>カ</t>
    </rPh>
    <rPh sb="3" eb="5">
      <t>セタイ</t>
    </rPh>
    <rPh sb="5" eb="6">
      <t>シュ</t>
    </rPh>
    <phoneticPr fontId="18"/>
  </si>
  <si>
    <t>借家（非世帯主）</t>
    <rPh sb="0" eb="1">
      <t>カ</t>
    </rPh>
    <rPh sb="3" eb="4">
      <t>ヒ</t>
    </rPh>
    <rPh sb="4" eb="6">
      <t>セタイ</t>
    </rPh>
    <rPh sb="6" eb="7">
      <t>シュ</t>
    </rPh>
    <phoneticPr fontId="18"/>
  </si>
  <si>
    <t>食事手当区分</t>
    <rPh sb="0" eb="2">
      <t>ショクジ</t>
    </rPh>
    <rPh sb="2" eb="4">
      <t>テア</t>
    </rPh>
    <rPh sb="4" eb="6">
      <t>クブン</t>
    </rPh>
    <phoneticPr fontId="18"/>
  </si>
  <si>
    <t>現物支給（全額会社負担）</t>
    <rPh sb="0" eb="2">
      <t>ゲンブツ</t>
    </rPh>
    <rPh sb="2" eb="4">
      <t>シキュウ</t>
    </rPh>
    <rPh sb="5" eb="7">
      <t>ゼンガク</t>
    </rPh>
    <rPh sb="7" eb="9">
      <t>カイシャ</t>
    </rPh>
    <rPh sb="9" eb="11">
      <t>フタン</t>
    </rPh>
    <phoneticPr fontId="18"/>
  </si>
  <si>
    <t>現物支給（一部会社負担）</t>
    <rPh sb="0" eb="2">
      <t>ゲンブツ</t>
    </rPh>
    <rPh sb="2" eb="4">
      <t>シキュウ</t>
    </rPh>
    <rPh sb="5" eb="7">
      <t>イチブ</t>
    </rPh>
    <rPh sb="7" eb="9">
      <t>カイシャ</t>
    </rPh>
    <rPh sb="9" eb="11">
      <t>フタン</t>
    </rPh>
    <phoneticPr fontId="18"/>
  </si>
  <si>
    <t>金銭支給</t>
    <rPh sb="0" eb="2">
      <t>キンセン</t>
    </rPh>
    <rPh sb="2" eb="4">
      <t>シキュウ</t>
    </rPh>
    <phoneticPr fontId="18"/>
  </si>
  <si>
    <t>賞与等の年間支給区分</t>
    <rPh sb="0" eb="2">
      <t>ショウヨ</t>
    </rPh>
    <rPh sb="2" eb="3">
      <t>ナド</t>
    </rPh>
    <rPh sb="4" eb="6">
      <t>ネンカン</t>
    </rPh>
    <rPh sb="6" eb="8">
      <t>シキュウ</t>
    </rPh>
    <rPh sb="8" eb="10">
      <t>クブン</t>
    </rPh>
    <phoneticPr fontId="18"/>
  </si>
  <si>
    <t>支給月数</t>
    <rPh sb="0" eb="2">
      <t>シキュウ</t>
    </rPh>
    <rPh sb="2" eb="4">
      <t>ツキスウ</t>
    </rPh>
    <phoneticPr fontId="18"/>
  </si>
  <si>
    <t>結果報告書区分</t>
    <rPh sb="0" eb="2">
      <t>ケッカ</t>
    </rPh>
    <rPh sb="2" eb="5">
      <t>ホウコクショ</t>
    </rPh>
    <rPh sb="5" eb="7">
      <t>クブン</t>
    </rPh>
    <phoneticPr fontId="18"/>
  </si>
  <si>
    <t>調査集計対象区分</t>
    <rPh sb="0" eb="2">
      <t>チョウサ</t>
    </rPh>
    <rPh sb="2" eb="4">
      <t>シュウケイ</t>
    </rPh>
    <rPh sb="4" eb="6">
      <t>タイショウ</t>
    </rPh>
    <rPh sb="6" eb="8">
      <t>クブン</t>
    </rPh>
    <phoneticPr fontId="18"/>
  </si>
  <si>
    <t>再入力区分</t>
    <rPh sb="0" eb="3">
      <t>サイニュウリョク</t>
    </rPh>
    <rPh sb="3" eb="5">
      <t>クブン</t>
    </rPh>
    <phoneticPr fontId="19"/>
  </si>
  <si>
    <t>職員コード</t>
    <rPh sb="0" eb="2">
      <t>ショクイン</t>
    </rPh>
    <phoneticPr fontId="18"/>
  </si>
  <si>
    <t>レコード作成・更新年月日</t>
    <rPh sb="4" eb="6">
      <t>サクセイ</t>
    </rPh>
    <rPh sb="7" eb="9">
      <t>コウシン</t>
    </rPh>
    <rPh sb="9" eb="10">
      <t>ネン</t>
    </rPh>
    <rPh sb="10" eb="11">
      <t>ツキ</t>
    </rPh>
    <rPh sb="11" eb="12">
      <t>ヒ</t>
    </rPh>
    <phoneticPr fontId="18"/>
  </si>
  <si>
    <t>諸手当回答区分</t>
  </si>
  <si>
    <t>(例　東大阪市永和2-1-1)</t>
    <rPh sb="1" eb="2">
      <t>レイ</t>
    </rPh>
    <rPh sb="3" eb="6">
      <t>ヒガシオオサカ</t>
    </rPh>
    <rPh sb="6" eb="7">
      <t>シ</t>
    </rPh>
    <rPh sb="7" eb="9">
      <t>エイワ</t>
    </rPh>
    <phoneticPr fontId="1"/>
  </si>
  <si>
    <t>（例　〒577-0809）</t>
    <rPh sb="1" eb="2">
      <t>レイ</t>
    </rPh>
    <phoneticPr fontId="1"/>
  </si>
  <si>
    <t>現場職</t>
    <rPh sb="0" eb="2">
      <t>ゲンバ</t>
    </rPh>
    <rPh sb="2" eb="3">
      <t>ショク</t>
    </rPh>
    <phoneticPr fontId="1"/>
  </si>
  <si>
    <t>ヵ月</t>
    <rPh sb="1" eb="2">
      <t>ゲツ</t>
    </rPh>
    <phoneticPr fontId="1"/>
  </si>
  <si>
    <t>(例　【製造業】金属製品)</t>
    <rPh sb="1" eb="2">
      <t>レイ</t>
    </rPh>
    <rPh sb="4" eb="7">
      <t>セイゾウギョウ</t>
    </rPh>
    <rPh sb="8" eb="10">
      <t>キンゾク</t>
    </rPh>
    <rPh sb="10" eb="12">
      <t>セイヒン</t>
    </rPh>
    <phoneticPr fontId="1"/>
  </si>
  <si>
    <t>1-8.メールアドレス</t>
    <phoneticPr fontId="1"/>
  </si>
  <si>
    <t>1-9.結果報告書</t>
    <rPh sb="4" eb="6">
      <t>ケッカ</t>
    </rPh>
    <rPh sb="6" eb="9">
      <t>ホウコクショ</t>
    </rPh>
    <phoneticPr fontId="1"/>
  </si>
  <si>
    <t>(例　●●●＠hocci.or.jp)</t>
    <rPh sb="1" eb="2">
      <t>レイ</t>
    </rPh>
    <phoneticPr fontId="1"/>
  </si>
  <si>
    <t>人</t>
    <rPh sb="0" eb="1">
      <t>ニン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</si>
  <si>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</si>
  <si>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</si>
  <si>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,000円</t>
    <rPh sb="4" eb="5">
      <t>エン</t>
    </rPh>
    <phoneticPr fontId="1"/>
  </si>
  <si>
    <t>（例　1,000）,000円</t>
    <rPh sb="1" eb="2">
      <t>レイ</t>
    </rPh>
    <rPh sb="13" eb="14">
      <t>エン</t>
    </rPh>
    <phoneticPr fontId="1"/>
  </si>
  <si>
    <t>,000円</t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</si>
  <si>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</si>
  <si>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</si>
  <si>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2024年度賃金調査票</t>
    <rPh sb="4" eb="5">
      <t>ネン</t>
    </rPh>
    <rPh sb="5" eb="6">
      <t>ド</t>
    </rPh>
    <rPh sb="6" eb="8">
      <t>チンギン</t>
    </rPh>
    <rPh sb="8" eb="11">
      <t>チョウサヒョウ</t>
    </rPh>
    <phoneticPr fontId="1"/>
  </si>
  <si>
    <t>2.2024年度の賃金改定状況</t>
    <phoneticPr fontId="1"/>
  </si>
  <si>
    <t>3.賃金総支払額（2024年5月分の賃金総支払額をご記入ください）</t>
    <rPh sb="2" eb="4">
      <t>チンギン</t>
    </rPh>
    <rPh sb="4" eb="7">
      <t>ソウシハライ</t>
    </rPh>
    <rPh sb="7" eb="8">
      <t>ガク</t>
    </rPh>
    <rPh sb="13" eb="14">
      <t>ネン</t>
    </rPh>
    <rPh sb="15" eb="16">
      <t>ガツ</t>
    </rPh>
    <rPh sb="16" eb="17">
      <t>ブン</t>
    </rPh>
    <rPh sb="18" eb="20">
      <t>チンギン</t>
    </rPh>
    <rPh sb="20" eb="23">
      <t>ソウシハライ</t>
    </rPh>
    <rPh sb="23" eb="24">
      <t>ガク</t>
    </rPh>
    <rPh sb="26" eb="28">
      <t>キニュウ</t>
    </rPh>
    <phoneticPr fontId="1"/>
  </si>
  <si>
    <t>6.2023年の賞与等の年間支給月数</t>
    <rPh sb="6" eb="7">
      <t>ネン</t>
    </rPh>
    <rPh sb="8" eb="10">
      <t>ショウヨ</t>
    </rPh>
    <rPh sb="10" eb="11">
      <t>トウ</t>
    </rPh>
    <rPh sb="12" eb="14">
      <t>ネンカン</t>
    </rPh>
    <rPh sb="14" eb="18">
      <t>シキュウゲッスウ</t>
    </rPh>
    <phoneticPr fontId="1"/>
  </si>
  <si>
    <t>2023年の1月から12月までに支給された賞与等の総額が、
支給されている基本給の何ヶ月分かご記入ください。</t>
    <phoneticPr fontId="1"/>
  </si>
  <si>
    <t>報告書を希望される方は該当項目をチェックしてください。料金改定が予想されるため、今年度は着払いでご送付いたします。（12月頃を予定）</t>
    <rPh sb="0" eb="3">
      <t>ホウコクショ</t>
    </rPh>
    <rPh sb="4" eb="6">
      <t>キボウ</t>
    </rPh>
    <rPh sb="9" eb="10">
      <t>カタ</t>
    </rPh>
    <rPh sb="11" eb="13">
      <t>ガイトウ</t>
    </rPh>
    <rPh sb="13" eb="15">
      <t>コウモク</t>
    </rPh>
    <rPh sb="27" eb="31">
      <t>リョウキンカイテイ</t>
    </rPh>
    <rPh sb="32" eb="34">
      <t>ヨソウ</t>
    </rPh>
    <rPh sb="40" eb="43">
      <t>コンネンド</t>
    </rPh>
    <rPh sb="44" eb="46">
      <t>チャクバラ</t>
    </rPh>
    <rPh sb="49" eb="51">
      <t>ソウフ</t>
    </rPh>
    <rPh sb="60" eb="61">
      <t>ガツ</t>
    </rPh>
    <rPh sb="61" eb="62">
      <t>ゴロ</t>
    </rPh>
    <rPh sb="63" eb="65">
      <t>ヨテイ</t>
    </rPh>
    <phoneticPr fontId="1"/>
  </si>
  <si>
    <t>〒</t>
    <phoneticPr fontId="1"/>
  </si>
  <si>
    <t>　　　　　　　　不要</t>
    <rPh sb="8" eb="10">
      <t>フヨウ</t>
    </rPh>
    <phoneticPr fontId="1"/>
  </si>
  <si>
    <t>　　　　　　　　　要</t>
    <rPh sb="9" eb="10">
      <t>ヨウ</t>
    </rPh>
    <phoneticPr fontId="1"/>
  </si>
  <si>
    <t>a.賃金改定率</t>
    <phoneticPr fontId="1"/>
  </si>
  <si>
    <t>％</t>
  </si>
  <si>
    <t>ｂ.賃金改定率</t>
    <phoneticPr fontId="1"/>
  </si>
  <si>
    <r>
      <t xml:space="preserve">※2-1.で「賃上げした」と回答した方に
お聞きします。
</t>
    </r>
    <r>
      <rPr>
        <b/>
        <sz val="9"/>
        <color theme="1"/>
        <rFont val="BIZ UDPゴシック"/>
        <family val="3"/>
        <charset val="128"/>
      </rPr>
      <t>2-2.賃上げの主たる目的を
答えてください。（複数回答）</t>
    </r>
    <rPh sb="33" eb="35">
      <t>チンア</t>
    </rPh>
    <rPh sb="37" eb="38">
      <t>シュ</t>
    </rPh>
    <rPh sb="40" eb="42">
      <t>モクテキ</t>
    </rPh>
    <rPh sb="44" eb="45">
      <t>コタ</t>
    </rPh>
    <rPh sb="53" eb="55">
      <t>フクスウ</t>
    </rPh>
    <rPh sb="55" eb="57">
      <t>カイトウ</t>
    </rPh>
    <phoneticPr fontId="1"/>
  </si>
  <si>
    <r>
      <rPr>
        <b/>
        <sz val="10"/>
        <color theme="1"/>
        <rFont val="BIZ UDPゴシック"/>
        <family val="3"/>
        <charset val="128"/>
      </rPr>
      <t>2-1.1人当たりの平均所定内賃金</t>
    </r>
    <r>
      <rPr>
        <b/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（注）賃金の改定とは、定期昇給（定昇）、ベースアップ（ベア）、諸手当の改定等をいいます。</t>
    </r>
    <rPh sb="5" eb="6">
      <t>ニン</t>
    </rPh>
    <rPh sb="6" eb="7">
      <t>ア</t>
    </rPh>
    <rPh sb="10" eb="15">
      <t>ヘイキンショテイナイ</t>
    </rPh>
    <rPh sb="15" eb="17">
      <t>チンギン</t>
    </rPh>
    <phoneticPr fontId="1"/>
  </si>
  <si>
    <t>従業員のモチベーション向上　</t>
    <phoneticPr fontId="1"/>
  </si>
  <si>
    <t>人材の確保・採用</t>
    <rPh sb="0" eb="2">
      <t>ジンザイ</t>
    </rPh>
    <rPh sb="3" eb="5">
      <t>カクホ</t>
    </rPh>
    <rPh sb="6" eb="8">
      <t>サイヨウ</t>
    </rPh>
    <phoneticPr fontId="1"/>
  </si>
  <si>
    <t>自社の業績が好調・改善</t>
    <rPh sb="0" eb="2">
      <t>ジシャ</t>
    </rPh>
    <rPh sb="3" eb="5">
      <t>ギョウセキ</t>
    </rPh>
    <rPh sb="6" eb="8">
      <t>コウチョウ</t>
    </rPh>
    <rPh sb="9" eb="11">
      <t>カイゼン</t>
    </rPh>
    <phoneticPr fontId="1"/>
  </si>
  <si>
    <t>世間相場への対応</t>
    <rPh sb="0" eb="4">
      <t>セケンソウバ</t>
    </rPh>
    <rPh sb="6" eb="8">
      <t>タイオウ</t>
    </rPh>
    <phoneticPr fontId="1"/>
  </si>
  <si>
    <t>物価上昇への対応</t>
    <rPh sb="0" eb="4">
      <t>ブッカジョウショウ</t>
    </rPh>
    <rPh sb="6" eb="8">
      <t>タイオウ</t>
    </rPh>
    <phoneticPr fontId="1"/>
  </si>
  <si>
    <t>その他</t>
    <rPh sb="2" eb="3">
      <t>タ</t>
    </rPh>
    <phoneticPr fontId="1"/>
  </si>
  <si>
    <t>賃上げした</t>
    <rPh sb="0" eb="2">
      <t>チンア</t>
    </rPh>
    <phoneticPr fontId="1"/>
  </si>
  <si>
    <t>据え置き</t>
    <rPh sb="0" eb="1">
      <t>ス</t>
    </rPh>
    <rPh sb="2" eb="3">
      <t>オ</t>
    </rPh>
    <phoneticPr fontId="1"/>
  </si>
  <si>
    <t>賃下げした</t>
    <rPh sb="0" eb="2">
      <t>チンサ</t>
    </rPh>
    <phoneticPr fontId="1"/>
  </si>
  <si>
    <r>
      <t xml:space="preserve">※2-1.で「賃上げした」と回答した方に
お聞きします。
</t>
    </r>
    <r>
      <rPr>
        <b/>
        <sz val="9"/>
        <color theme="1"/>
        <rFont val="BIZ UDPゴシック"/>
        <family val="3"/>
        <charset val="128"/>
      </rPr>
      <t>2-3.賃上げの手法をお答えください。（複数回答）</t>
    </r>
    <rPh sb="33" eb="35">
      <t>チンア</t>
    </rPh>
    <rPh sb="37" eb="39">
      <t>シュホウ</t>
    </rPh>
    <rPh sb="41" eb="42">
      <t>コタ</t>
    </rPh>
    <rPh sb="49" eb="51">
      <t>フクスウ</t>
    </rPh>
    <rPh sb="51" eb="53">
      <t>カイトウ</t>
    </rPh>
    <phoneticPr fontId="1"/>
  </si>
  <si>
    <t>ベースアップ（基本給の水準を引き上げる）</t>
    <rPh sb="7" eb="10">
      <t>キホンキュウ</t>
    </rPh>
    <rPh sb="11" eb="13">
      <t>スイジュン</t>
    </rPh>
    <rPh sb="14" eb="15">
      <t>ヒ</t>
    </rPh>
    <rPh sb="16" eb="17">
      <t>ア</t>
    </rPh>
    <phoneticPr fontId="1"/>
  </si>
  <si>
    <t>定期昇給（年齢、勤続年数、評価結果などに応じて定期的に引き上げる）</t>
    <rPh sb="0" eb="4">
      <t>テイキショウキュウ</t>
    </rPh>
    <rPh sb="5" eb="7">
      <t>ネンレイ</t>
    </rPh>
    <rPh sb="8" eb="12">
      <t>キンゾクネンスウ</t>
    </rPh>
    <rPh sb="13" eb="17">
      <t>ヒョウカケッカ</t>
    </rPh>
    <rPh sb="20" eb="21">
      <t>オウ</t>
    </rPh>
    <rPh sb="23" eb="26">
      <t>テイキテキ</t>
    </rPh>
    <rPh sb="27" eb="28">
      <t>ヒ</t>
    </rPh>
    <rPh sb="29" eb="30">
      <t>ア</t>
    </rPh>
    <phoneticPr fontId="1"/>
  </si>
  <si>
    <t>手当（例：インフレ手当を設ける）</t>
    <rPh sb="0" eb="2">
      <t>テアテ</t>
    </rPh>
    <rPh sb="3" eb="4">
      <t>レイ</t>
    </rPh>
    <rPh sb="9" eb="11">
      <t>テアテ</t>
    </rPh>
    <rPh sb="12" eb="13">
      <t>モウ</t>
    </rPh>
    <phoneticPr fontId="1"/>
  </si>
  <si>
    <t>一時金（例：物価高騰のための一時金を支給する）</t>
    <rPh sb="0" eb="3">
      <t>イチジキン</t>
    </rPh>
    <rPh sb="4" eb="5">
      <t>レイ</t>
    </rPh>
    <rPh sb="6" eb="10">
      <t>ブッカコウトウ</t>
    </rPh>
    <rPh sb="14" eb="17">
      <t>イチジキン</t>
    </rPh>
    <rPh sb="18" eb="20">
      <t>シキュウ</t>
    </rPh>
    <phoneticPr fontId="1"/>
  </si>
  <si>
    <t>業績を考慮して</t>
    <rPh sb="0" eb="2">
      <t>ギョウセキ</t>
    </rPh>
    <rPh sb="3" eb="5">
      <t>コウリョ</t>
    </rPh>
    <phoneticPr fontId="1"/>
  </si>
  <si>
    <t>人件費や原材料等の負担増</t>
    <rPh sb="0" eb="3">
      <t>ジンケンヒ</t>
    </rPh>
    <rPh sb="4" eb="7">
      <t>ゲンザイリョウ</t>
    </rPh>
    <rPh sb="7" eb="8">
      <t>トウ</t>
    </rPh>
    <rPh sb="9" eb="12">
      <t>フタンゾウ</t>
    </rPh>
    <phoneticPr fontId="1"/>
  </si>
  <si>
    <t>先行きが不透明である</t>
    <rPh sb="0" eb="2">
      <t>サキユ</t>
    </rPh>
    <rPh sb="4" eb="7">
      <t>フトウメイ</t>
    </rPh>
    <phoneticPr fontId="1"/>
  </si>
  <si>
    <t>賃上げより雇用維持を優先</t>
    <rPh sb="0" eb="2">
      <t>チンア</t>
    </rPh>
    <rPh sb="5" eb="7">
      <t>コヨウ</t>
    </rPh>
    <rPh sb="7" eb="9">
      <t>イジ</t>
    </rPh>
    <rPh sb="10" eb="12">
      <t>ユウセン</t>
    </rPh>
    <phoneticPr fontId="1"/>
  </si>
  <si>
    <t>直近数年で既に賃上げをしているため</t>
    <rPh sb="0" eb="2">
      <t>チョッキン</t>
    </rPh>
    <rPh sb="2" eb="4">
      <t>スウネン</t>
    </rPh>
    <rPh sb="5" eb="6">
      <t>スデ</t>
    </rPh>
    <rPh sb="7" eb="9">
      <t>チンア</t>
    </rPh>
    <phoneticPr fontId="1"/>
  </si>
  <si>
    <r>
      <rPr>
        <b/>
        <sz val="10"/>
        <color theme="1"/>
        <rFont val="BIZ UDPゴシック"/>
        <family val="3"/>
        <charset val="128"/>
      </rPr>
      <t>基本給</t>
    </r>
    <r>
      <rPr>
        <b/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（職務・職能給含む）</t>
    </r>
    <rPh sb="0" eb="3">
      <t>キホンキュウ</t>
    </rPh>
    <rPh sb="5" eb="7">
      <t>ショクム</t>
    </rPh>
    <rPh sb="8" eb="11">
      <t>ショクノウキュウ</t>
    </rPh>
    <rPh sb="11" eb="12">
      <t>フク</t>
    </rPh>
    <phoneticPr fontId="1"/>
  </si>
  <si>
    <t>円</t>
    <rPh sb="0" eb="1">
      <t>エン</t>
    </rPh>
    <phoneticPr fontId="1"/>
  </si>
  <si>
    <t>賃上げ</t>
    <rPh sb="0" eb="2">
      <t>チンア</t>
    </rPh>
    <phoneticPr fontId="1"/>
  </si>
  <si>
    <t>通常調査</t>
    <rPh sb="0" eb="4">
      <t>ツウジョウチョウサ</t>
    </rPh>
    <phoneticPr fontId="1"/>
  </si>
  <si>
    <t>(例　2.1)％</t>
    <rPh sb="1" eb="2">
      <t>レイ</t>
    </rPh>
    <phoneticPr fontId="1"/>
  </si>
  <si>
    <r>
      <rPr>
        <sz val="8"/>
        <color theme="1"/>
        <rFont val="BIZ UDPゴシック"/>
        <family val="3"/>
        <charset val="128"/>
      </rPr>
      <t xml:space="preserve">※2-1で「据え置き」「賃下げした」と
回答した方にお聞きします。
</t>
    </r>
    <r>
      <rPr>
        <b/>
        <sz val="10"/>
        <color theme="1"/>
        <rFont val="BIZ UDPゴシック"/>
        <family val="3"/>
        <charset val="128"/>
      </rPr>
      <t>2-4.賃金を据え置き・賃下げした
理由を教えてください。（複数回答）</t>
    </r>
    <rPh sb="6" eb="7">
      <t>ス</t>
    </rPh>
    <rPh sb="8" eb="9">
      <t>オ</t>
    </rPh>
    <rPh sb="12" eb="14">
      <t>チンサ</t>
    </rPh>
    <rPh sb="20" eb="22">
      <t>カイトウ</t>
    </rPh>
    <rPh sb="24" eb="25">
      <t>カタ</t>
    </rPh>
    <rPh sb="27" eb="28">
      <t>キ</t>
    </rPh>
    <rPh sb="38" eb="40">
      <t>チンギン</t>
    </rPh>
    <rPh sb="41" eb="42">
      <t>ス</t>
    </rPh>
    <rPh sb="43" eb="44">
      <t>オ</t>
    </rPh>
    <rPh sb="46" eb="48">
      <t>チンサ</t>
    </rPh>
    <rPh sb="52" eb="54">
      <t>リユウ</t>
    </rPh>
    <rPh sb="55" eb="56">
      <t>オシ</t>
    </rPh>
    <phoneticPr fontId="1"/>
  </si>
  <si>
    <t>退職一時金のみ</t>
    <rPh sb="0" eb="2">
      <t>タイショク</t>
    </rPh>
    <rPh sb="2" eb="5">
      <t>イチジキン</t>
    </rPh>
    <phoneticPr fontId="1"/>
  </si>
  <si>
    <t>退職一時金と退職年金の選択制</t>
    <rPh sb="0" eb="5">
      <t>タイショクイチジキン</t>
    </rPh>
    <rPh sb="6" eb="10">
      <t>タイショクネンキン</t>
    </rPh>
    <rPh sb="11" eb="14">
      <t>センタクセイ</t>
    </rPh>
    <phoneticPr fontId="1"/>
  </si>
  <si>
    <t>退職一時金と退職年金の併用制</t>
    <rPh sb="0" eb="5">
      <t>タイショクイチジキン</t>
    </rPh>
    <rPh sb="6" eb="10">
      <t>タイショクネンキン</t>
    </rPh>
    <rPh sb="11" eb="14">
      <t>ヘイヨウセイ</t>
    </rPh>
    <phoneticPr fontId="1"/>
  </si>
  <si>
    <t>退職年金のみ</t>
    <rPh sb="0" eb="4">
      <t>タイショクネンキン</t>
    </rPh>
    <phoneticPr fontId="1"/>
  </si>
  <si>
    <t>８．退職金調査</t>
    <phoneticPr fontId="1"/>
  </si>
  <si>
    <r>
      <rPr>
        <b/>
        <sz val="11"/>
        <color theme="1"/>
        <rFont val="BIZ UDPゴシック"/>
        <family val="3"/>
        <charset val="128"/>
      </rPr>
      <t>（1）原則とする支給形態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（該当するものを1つ選んでください）</t>
    </r>
    <rPh sb="3" eb="5">
      <t>ゲンソク</t>
    </rPh>
    <rPh sb="8" eb="10">
      <t>シキュウ</t>
    </rPh>
    <rPh sb="10" eb="12">
      <t>ケイタイ</t>
    </rPh>
    <rPh sb="14" eb="16">
      <t>ガイトウ</t>
    </rPh>
    <rPh sb="23" eb="24">
      <t>エラ</t>
    </rPh>
    <phoneticPr fontId="1"/>
  </si>
  <si>
    <t>学歴</t>
    <rPh sb="0" eb="2">
      <t>ガクレキ</t>
    </rPh>
    <phoneticPr fontId="1"/>
  </si>
  <si>
    <t>年齢</t>
    <rPh sb="0" eb="2">
      <t>ネンレイ</t>
    </rPh>
    <phoneticPr fontId="1"/>
  </si>
  <si>
    <t>勤続</t>
    <rPh sb="0" eb="2">
      <t>キンゾク</t>
    </rPh>
    <phoneticPr fontId="1"/>
  </si>
  <si>
    <t>退職金支給金額</t>
    <rPh sb="0" eb="3">
      <t>タイショクキン</t>
    </rPh>
    <rPh sb="3" eb="7">
      <t>シキュウキンガク</t>
    </rPh>
    <phoneticPr fontId="1"/>
  </si>
  <si>
    <t>,000円</t>
    <rPh sb="4" eb="5">
      <t>エン</t>
    </rPh>
    <phoneticPr fontId="1"/>
  </si>
  <si>
    <t>定年</t>
    <rPh sb="0" eb="2">
      <t>テイネン</t>
    </rPh>
    <phoneticPr fontId="1"/>
  </si>
  <si>
    <t>(２)モデル退職金　</t>
    <rPh sb="6" eb="9">
      <t>タイショクキン</t>
    </rPh>
    <phoneticPr fontId="1"/>
  </si>
  <si>
    <t>中　学　卒</t>
    <rPh sb="0" eb="1">
      <t>ナカ</t>
    </rPh>
    <rPh sb="2" eb="3">
      <t>ガク</t>
    </rPh>
    <rPh sb="4" eb="5">
      <t>ソツ</t>
    </rPh>
    <phoneticPr fontId="1"/>
  </si>
  <si>
    <t>高　校　卒</t>
    <rPh sb="0" eb="1">
      <t>コウ</t>
    </rPh>
    <rPh sb="2" eb="3">
      <t>コウ</t>
    </rPh>
    <rPh sb="4" eb="5">
      <t>ソツ</t>
    </rPh>
    <phoneticPr fontId="1"/>
  </si>
  <si>
    <t>大　学　卒</t>
    <rPh sb="0" eb="1">
      <t>オオ</t>
    </rPh>
    <rPh sb="2" eb="3">
      <t>ガク</t>
    </rPh>
    <rPh sb="4" eb="5">
      <t>ソツ</t>
    </rPh>
    <phoneticPr fontId="1"/>
  </si>
  <si>
    <t>(3)会社都合により退職した場合、
上記金額に上乗せはありますか。
ある場合は、その平均割合を記入してください。</t>
    <rPh sb="3" eb="5">
      <t>カイシャ</t>
    </rPh>
    <rPh sb="5" eb="7">
      <t>ツゴウ</t>
    </rPh>
    <rPh sb="10" eb="12">
      <t>タイショク</t>
    </rPh>
    <rPh sb="14" eb="16">
      <t>バアイ</t>
    </rPh>
    <rPh sb="18" eb="20">
      <t>ジョウキ</t>
    </rPh>
    <rPh sb="20" eb="22">
      <t>キンガク</t>
    </rPh>
    <rPh sb="23" eb="25">
      <t>ウワノ</t>
    </rPh>
    <rPh sb="36" eb="38">
      <t>バアイ</t>
    </rPh>
    <rPh sb="42" eb="44">
      <t>ヘイキン</t>
    </rPh>
    <rPh sb="44" eb="46">
      <t>ワリアイ</t>
    </rPh>
    <rPh sb="47" eb="49">
      <t>キニュウ</t>
    </rPh>
    <phoneticPr fontId="1"/>
  </si>
  <si>
    <t>％</t>
    <phoneticPr fontId="1"/>
  </si>
  <si>
    <t>ご協力ありがとうございました。</t>
    <rPh sb="1" eb="3">
      <t>キョウリョク</t>
    </rPh>
    <phoneticPr fontId="1"/>
  </si>
  <si>
    <t>付帯調査</t>
    <rPh sb="0" eb="4">
      <t>フタイチョウサ</t>
    </rPh>
    <phoneticPr fontId="1"/>
  </si>
  <si>
    <t>2-2賃上げ目的</t>
    <rPh sb="3" eb="5">
      <t>チンア</t>
    </rPh>
    <rPh sb="6" eb="8">
      <t>モクテキ</t>
    </rPh>
    <phoneticPr fontId="1"/>
  </si>
  <si>
    <t>2-3手法</t>
    <rPh sb="3" eb="5">
      <t>シュホウ</t>
    </rPh>
    <phoneticPr fontId="1"/>
  </si>
  <si>
    <t>2-4目的</t>
    <rPh sb="3" eb="5">
      <t>モクテキ</t>
    </rPh>
    <phoneticPr fontId="1"/>
  </si>
  <si>
    <t>5-1役付け</t>
    <rPh sb="3" eb="5">
      <t>ヤクツ</t>
    </rPh>
    <phoneticPr fontId="1"/>
  </si>
  <si>
    <t>5-2通勤</t>
    <rPh sb="3" eb="5">
      <t>ツウキン</t>
    </rPh>
    <phoneticPr fontId="1"/>
  </si>
  <si>
    <t>5-3家族手当</t>
    <rPh sb="3" eb="5">
      <t>カゾク</t>
    </rPh>
    <rPh sb="5" eb="7">
      <t>テアテ</t>
    </rPh>
    <phoneticPr fontId="1"/>
  </si>
  <si>
    <t>5-4住宅</t>
    <rPh sb="3" eb="5">
      <t>ジュウタク</t>
    </rPh>
    <phoneticPr fontId="1"/>
  </si>
  <si>
    <t>5-5食事</t>
    <rPh sb="3" eb="5">
      <t>ショクジ</t>
    </rPh>
    <phoneticPr fontId="1"/>
  </si>
  <si>
    <t>6.賞与</t>
    <rPh sb="2" eb="4">
      <t>ショウヨ</t>
    </rPh>
    <phoneticPr fontId="1"/>
  </si>
  <si>
    <t>手当</t>
    <rPh sb="0" eb="2">
      <t>テアテ</t>
    </rPh>
    <phoneticPr fontId="1"/>
  </si>
  <si>
    <t>企画調査部宛　　　   FAX:06-6725-3611　　　MAIL:watanabe@hocci.or.jp</t>
    <rPh sb="0" eb="5">
      <t>キカクチョウサブ</t>
    </rPh>
    <rPh sb="5" eb="6">
      <t>アテ</t>
    </rPh>
    <phoneticPr fontId="1"/>
  </si>
  <si>
    <t>会議所CD</t>
  </si>
  <si>
    <t>業種</t>
    <rPh sb="0" eb="2">
      <t>ギョウシュ</t>
    </rPh>
    <phoneticPr fontId="24"/>
  </si>
  <si>
    <t>業種CD</t>
  </si>
  <si>
    <t>規模CD</t>
  </si>
  <si>
    <t>整理No</t>
  </si>
  <si>
    <t>全社人数</t>
  </si>
  <si>
    <t>事業所人数CD</t>
    <phoneticPr fontId="24"/>
  </si>
  <si>
    <t>事業所人数</t>
    <rPh sb="0" eb="2">
      <t>ジギョウ</t>
    </rPh>
    <rPh sb="2" eb="3">
      <t>ショ</t>
    </rPh>
    <rPh sb="3" eb="5">
      <t>ニンズウ</t>
    </rPh>
    <phoneticPr fontId="24"/>
  </si>
  <si>
    <t>支給形態(ｲ)</t>
  </si>
  <si>
    <t>支給形態(ﾛ)</t>
  </si>
  <si>
    <t>支給形態(ﾊ)</t>
  </si>
  <si>
    <t>支給形態(ﾆ)</t>
  </si>
  <si>
    <t>中卒18-3</t>
  </si>
  <si>
    <t>中卒20-5</t>
  </si>
  <si>
    <t>中卒25-10</t>
  </si>
  <si>
    <t>中卒30-15</t>
  </si>
  <si>
    <t>中卒35-20</t>
  </si>
  <si>
    <t>中卒40-25</t>
  </si>
  <si>
    <t>中卒45-30</t>
  </si>
  <si>
    <t>中卒50-35</t>
  </si>
  <si>
    <t>中卒55-40</t>
  </si>
  <si>
    <t>中卒60-45</t>
  </si>
  <si>
    <t>中卒定年年齢</t>
  </si>
  <si>
    <t>中卒勤続年数</t>
  </si>
  <si>
    <t>中卒支給金額</t>
  </si>
  <si>
    <t>高卒20-2</t>
  </si>
  <si>
    <t>高卒25-7</t>
  </si>
  <si>
    <t>高卒30-12</t>
  </si>
  <si>
    <t>高卒35-17</t>
  </si>
  <si>
    <t>高卒40-22</t>
  </si>
  <si>
    <t>高卒45-27</t>
  </si>
  <si>
    <t>高卒50-32</t>
  </si>
  <si>
    <t>高卒55-37</t>
  </si>
  <si>
    <t>高卒60-42</t>
  </si>
  <si>
    <t>高卒定年年齢</t>
  </si>
  <si>
    <t>高卒勤続年数</t>
  </si>
  <si>
    <t>高卒支給金額</t>
  </si>
  <si>
    <t>大卒25-3</t>
  </si>
  <si>
    <t>大卒30-8</t>
  </si>
  <si>
    <t>大卒35-13</t>
  </si>
  <si>
    <t>大卒40-18</t>
  </si>
  <si>
    <t>大卒45-23</t>
  </si>
  <si>
    <t>大卒50-28</t>
  </si>
  <si>
    <t>大卒55-33</t>
  </si>
  <si>
    <t>大卒60-38</t>
  </si>
  <si>
    <t>大卒定年年齢</t>
  </si>
  <si>
    <t>大卒勤続年数</t>
  </si>
  <si>
    <t>大卒支給金額</t>
  </si>
  <si>
    <t>会社都合上乗せ割合</t>
  </si>
  <si>
    <t>退職金</t>
    <rPh sb="0" eb="3">
      <t>タイショクキン</t>
    </rPh>
    <phoneticPr fontId="1"/>
  </si>
  <si>
    <r>
      <t xml:space="preserve">制度無し
</t>
    </r>
    <r>
      <rPr>
        <b/>
        <sz val="10"/>
        <rFont val="BIZ UDPゴシック"/>
        <family val="3"/>
        <charset val="128"/>
      </rPr>
      <t>※制度無しと回答された方は、以下の設問への回答は不要です。</t>
    </r>
    <rPh sb="0" eb="3">
      <t>セイドナ</t>
    </rPh>
    <rPh sb="6" eb="8">
      <t>セイド</t>
    </rPh>
    <rPh sb="8" eb="9">
      <t>ナ</t>
    </rPh>
    <rPh sb="11" eb="13">
      <t>カイトウ</t>
    </rPh>
    <rPh sb="16" eb="17">
      <t>カタ</t>
    </rPh>
    <rPh sb="19" eb="21">
      <t>イカ</t>
    </rPh>
    <rPh sb="22" eb="24">
      <t>セツモン</t>
    </rPh>
    <rPh sb="26" eb="28">
      <t>カイトウ</t>
    </rPh>
    <rPh sb="29" eb="31">
      <t>フヨウ</t>
    </rPh>
    <phoneticPr fontId="1"/>
  </si>
  <si>
    <t>支給形態（制度無し）</t>
    <rPh sb="5" eb="8">
      <t>セイドナ</t>
    </rPh>
    <phoneticPr fontId="24"/>
  </si>
  <si>
    <r>
      <rPr>
        <b/>
        <sz val="22"/>
        <color theme="1"/>
        <rFont val="BIZ UDPゴシック"/>
        <family val="3"/>
        <charset val="128"/>
      </rPr>
      <t>自己都合</t>
    </r>
    <r>
      <rPr>
        <sz val="16"/>
        <color theme="1"/>
        <rFont val="BIZ UDPゴシック"/>
        <family val="3"/>
        <charset val="128"/>
      </rPr>
      <t>で退職した場合の退職金を
一括で支給するものとして記入してください</t>
    </r>
    <phoneticPr fontId="1"/>
  </si>
  <si>
    <t>（例　1,750）,000円</t>
    <rPh sb="1" eb="2">
      <t>レイ</t>
    </rPh>
    <rPh sb="13" eb="14">
      <t>エン</t>
    </rPh>
    <phoneticPr fontId="1"/>
  </si>
  <si>
    <t>（例　45）％</t>
    <rPh sb="1" eb="2">
      <t>レイ</t>
    </rPh>
    <phoneticPr fontId="1"/>
  </si>
  <si>
    <t>●●●●宛　　　            FAX:●●●●
MAIL:  ●●●●</t>
    <rPh sb="4" eb="5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</si>
</sst>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#&quot;円&quot;"/>
    <numFmt numFmtId="178" formatCode="###&quot;人&quot;"/>
    <numFmt numFmtId="179" formatCode="#.#&quot;歳&quot;"/>
    <numFmt numFmtId="180" formatCode="#.#&quot;年&quot;"/>
    <numFmt numFmtId="181" formatCode="#.#&quot;時間&quot;"/>
    <numFmt numFmtId="182" formatCode="[$-411]ggge&quot;年&quot;m&quot;月&quot;d&quot;日&quot;;@"/>
    <numFmt numFmtId="183" formatCode="#&quot;日&quot;"/>
    <numFmt numFmtId="184" formatCode="0.0_);[Red]\(0.0\)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textRotation="255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17" fillId="0" borderId="0" xfId="1">
      <alignment vertical="center"/>
    </xf>
    <xf numFmtId="0" fontId="16" fillId="0" borderId="1" xfId="0" applyFont="1" applyBorder="1">
      <alignment vertical="center"/>
    </xf>
    <xf numFmtId="0" fontId="17" fillId="4" borderId="1" xfId="2" applyFill="1" applyBorder="1">
      <alignment vertical="center"/>
    </xf>
    <xf numFmtId="0" fontId="3" fillId="0" borderId="4" xfId="0" applyFont="1" applyBorder="1" applyAlignment="1">
      <alignment vertical="center" wrapText="1"/>
    </xf>
    <xf numFmtId="0" fontId="16" fillId="4" borderId="1" xfId="0" applyFont="1" applyFill="1" applyBorder="1">
      <alignment vertical="center"/>
    </xf>
    <xf numFmtId="177" fontId="4" fillId="3" borderId="7" xfId="0" applyNumberFormat="1" applyFont="1" applyFill="1" applyBorder="1" applyAlignment="1">
      <alignment vertical="center" wrapText="1"/>
    </xf>
    <xf numFmtId="177" fontId="4" fillId="3" borderId="5" xfId="0" applyNumberFormat="1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2" fillId="3" borderId="18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2" fillId="3" borderId="49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47" xfId="0" applyFont="1" applyFill="1" applyBorder="1">
      <alignment vertical="center"/>
    </xf>
    <xf numFmtId="0" fontId="2" fillId="3" borderId="33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51" xfId="0" applyFont="1" applyFill="1" applyBorder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177" fontId="4" fillId="3" borderId="12" xfId="0" applyNumberFormat="1" applyFont="1" applyFill="1" applyBorder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22" fillId="5" borderId="1" xfId="0" applyFont="1" applyFill="1" applyBorder="1" applyAlignment="1">
      <alignment vertical="center" shrinkToFit="1"/>
    </xf>
    <xf numFmtId="0" fontId="0" fillId="6" borderId="1" xfId="0" applyFill="1" applyBorder="1" applyAlignment="1">
      <alignment vertical="center" shrinkToFit="1"/>
    </xf>
    <xf numFmtId="0" fontId="22" fillId="6" borderId="1" xfId="0" applyFont="1" applyFill="1" applyBorder="1" applyAlignment="1">
      <alignment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8" borderId="1" xfId="0" applyFill="1" applyBorder="1" applyAlignment="1">
      <alignment vertical="center" shrinkToFit="1"/>
    </xf>
    <xf numFmtId="0" fontId="0" fillId="9" borderId="1" xfId="0" applyFill="1" applyBorder="1" applyAlignment="1">
      <alignment vertical="center" shrinkToFit="1"/>
    </xf>
    <xf numFmtId="0" fontId="0" fillId="10" borderId="1" xfId="0" applyFill="1" applyBorder="1" applyAlignment="1">
      <alignment vertical="center" shrinkToFit="1"/>
    </xf>
    <xf numFmtId="0" fontId="16" fillId="11" borderId="1" xfId="0" applyFont="1" applyFill="1" applyBorder="1">
      <alignment vertical="center"/>
    </xf>
    <xf numFmtId="56" fontId="16" fillId="11" borderId="1" xfId="0" applyNumberFormat="1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7" fillId="3" borderId="1" xfId="1" applyFill="1" applyBorder="1">
      <alignment vertical="center"/>
    </xf>
    <xf numFmtId="182" fontId="17" fillId="3" borderId="1" xfId="1" applyNumberFormat="1" applyFill="1" applyBorder="1">
      <alignment vertical="center"/>
    </xf>
    <xf numFmtId="0" fontId="2" fillId="3" borderId="27" xfId="0" applyFont="1" applyFill="1" applyBorder="1">
      <alignment vertical="center"/>
    </xf>
    <xf numFmtId="0" fontId="2" fillId="3" borderId="28" xfId="0" applyFont="1" applyFill="1" applyBorder="1">
      <alignment vertical="center"/>
    </xf>
    <xf numFmtId="0" fontId="0" fillId="0" borderId="53" xfId="0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 textRotation="255"/>
    </xf>
    <xf numFmtId="0" fontId="2" fillId="3" borderId="9" xfId="0" applyFont="1" applyFill="1" applyBorder="1" applyAlignment="1">
      <alignment horizontal="center" vertical="center" textRotation="255"/>
    </xf>
    <xf numFmtId="0" fontId="2" fillId="3" borderId="11" xfId="0" applyFont="1" applyFill="1" applyBorder="1" applyAlignment="1">
      <alignment horizontal="center" vertical="center" textRotation="255"/>
    </xf>
    <xf numFmtId="0" fontId="4" fillId="3" borderId="0" xfId="0" applyFont="1" applyFill="1" applyAlignment="1">
      <alignment horizontal="center" vertical="center" textRotation="255" wrapText="1"/>
    </xf>
    <xf numFmtId="0" fontId="4" fillId="3" borderId="8" xfId="0" applyFont="1" applyFill="1" applyBorder="1" applyAlignment="1">
      <alignment horizontal="center" vertical="center" textRotation="255" wrapText="1"/>
    </xf>
    <xf numFmtId="0" fontId="2" fillId="3" borderId="47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49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51" xfId="0" applyFont="1" applyFill="1" applyBorder="1" applyAlignment="1">
      <alignment horizontal="center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0" fontId="2" fillId="3" borderId="20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77" fontId="2" fillId="0" borderId="26" xfId="0" applyNumberFormat="1" applyFont="1" applyBorder="1" applyAlignment="1">
      <alignment horizontal="center" vertical="center" wrapText="1"/>
    </xf>
    <xf numFmtId="177" fontId="2" fillId="0" borderId="27" xfId="0" applyNumberFormat="1" applyFont="1" applyBorder="1" applyAlignment="1">
      <alignment horizontal="center" vertical="center" wrapText="1"/>
    </xf>
    <xf numFmtId="177" fontId="2" fillId="0" borderId="28" xfId="0" applyNumberFormat="1" applyFont="1" applyBorder="1" applyAlignment="1">
      <alignment horizontal="center" vertical="center" wrapText="1"/>
    </xf>
    <xf numFmtId="177" fontId="2" fillId="0" borderId="48" xfId="0" applyNumberFormat="1" applyFont="1" applyBorder="1" applyAlignment="1">
      <alignment horizontal="center" vertical="center" wrapText="1"/>
    </xf>
    <xf numFmtId="177" fontId="2" fillId="0" borderId="24" xfId="0" applyNumberFormat="1" applyFont="1" applyBorder="1" applyAlignment="1">
      <alignment horizontal="center" vertical="center" wrapText="1"/>
    </xf>
    <xf numFmtId="177" fontId="2" fillId="0" borderId="25" xfId="0" applyNumberFormat="1" applyFont="1" applyBorder="1" applyAlignment="1">
      <alignment horizontal="center" vertical="center" wrapText="1"/>
    </xf>
    <xf numFmtId="177" fontId="2" fillId="0" borderId="29" xfId="0" applyNumberFormat="1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30" xfId="0" applyNumberFormat="1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right" vertical="center" wrapText="1"/>
    </xf>
    <xf numFmtId="176" fontId="2" fillId="0" borderId="18" xfId="0" applyNumberFormat="1" applyFont="1" applyBorder="1" applyAlignment="1">
      <alignment horizontal="right" vertical="center" wrapText="1"/>
    </xf>
    <xf numFmtId="176" fontId="2" fillId="0" borderId="19" xfId="0" applyNumberFormat="1" applyFont="1" applyBorder="1" applyAlignment="1">
      <alignment horizontal="right" vertical="center" wrapText="1"/>
    </xf>
    <xf numFmtId="176" fontId="2" fillId="0" borderId="20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6" xfId="0" applyNumberFormat="1" applyFont="1" applyBorder="1" applyAlignment="1">
      <alignment horizontal="right" vertical="center" wrapText="1"/>
    </xf>
    <xf numFmtId="178" fontId="2" fillId="3" borderId="5" xfId="0" applyNumberFormat="1" applyFont="1" applyFill="1" applyBorder="1" applyAlignment="1">
      <alignment horizontal="center" vertical="center" wrapText="1"/>
    </xf>
    <xf numFmtId="178" fontId="2" fillId="3" borderId="4" xfId="0" applyNumberFormat="1" applyFont="1" applyFill="1" applyBorder="1" applyAlignment="1">
      <alignment horizontal="center" vertical="center" wrapText="1"/>
    </xf>
    <xf numFmtId="184" fontId="2" fillId="0" borderId="20" xfId="0" applyNumberFormat="1" applyFont="1" applyBorder="1" applyAlignment="1">
      <alignment horizontal="right" vertical="center" wrapText="1"/>
    </xf>
    <xf numFmtId="184" fontId="2" fillId="0" borderId="1" xfId="0" applyNumberFormat="1" applyFont="1" applyBorder="1" applyAlignment="1">
      <alignment horizontal="right" vertical="center" wrapText="1"/>
    </xf>
    <xf numFmtId="184" fontId="2" fillId="0" borderId="16" xfId="0" applyNumberFormat="1" applyFont="1" applyBorder="1" applyAlignment="1">
      <alignment horizontal="right" vertical="center" wrapText="1"/>
    </xf>
    <xf numFmtId="184" fontId="2" fillId="0" borderId="21" xfId="0" applyNumberFormat="1" applyFont="1" applyBorder="1" applyAlignment="1">
      <alignment horizontal="right" vertical="center" wrapText="1"/>
    </xf>
    <xf numFmtId="184" fontId="2" fillId="0" borderId="22" xfId="0" applyNumberFormat="1" applyFont="1" applyBorder="1" applyAlignment="1">
      <alignment horizontal="right" vertical="center" wrapText="1"/>
    </xf>
    <xf numFmtId="184" fontId="2" fillId="0" borderId="49" xfId="0" applyNumberFormat="1" applyFont="1" applyBorder="1" applyAlignment="1">
      <alignment horizontal="right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4" xfId="0" applyNumberFormat="1" applyFont="1" applyFill="1" applyBorder="1" applyAlignment="1">
      <alignment horizontal="center" vertical="center" wrapText="1"/>
    </xf>
    <xf numFmtId="180" fontId="2" fillId="3" borderId="5" xfId="0" applyNumberFormat="1" applyFont="1" applyFill="1" applyBorder="1" applyAlignment="1">
      <alignment horizontal="center" vertical="center" wrapText="1"/>
    </xf>
    <xf numFmtId="180" fontId="2" fillId="3" borderId="4" xfId="0" applyNumberFormat="1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177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2" fillId="0" borderId="18" xfId="0" applyNumberFormat="1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right" vertical="center" wrapText="1"/>
    </xf>
    <xf numFmtId="176" fontId="2" fillId="0" borderId="22" xfId="0" applyNumberFormat="1" applyFont="1" applyBorder="1" applyAlignment="1">
      <alignment horizontal="right" vertical="center" wrapText="1"/>
    </xf>
    <xf numFmtId="176" fontId="2" fillId="0" borderId="49" xfId="0" applyNumberFormat="1" applyFont="1" applyBorder="1" applyAlignment="1">
      <alignment horizontal="righ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177" fontId="2" fillId="0" borderId="20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64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4" fillId="3" borderId="66" xfId="0" applyFont="1" applyFill="1" applyBorder="1" applyAlignment="1">
      <alignment horizontal="left" vertical="center" wrapText="1"/>
    </xf>
    <xf numFmtId="177" fontId="2" fillId="0" borderId="21" xfId="0" applyNumberFormat="1" applyFont="1" applyBorder="1" applyAlignment="1">
      <alignment horizontal="center" vertical="center" wrapText="1"/>
    </xf>
    <xf numFmtId="177" fontId="2" fillId="0" borderId="22" xfId="0" applyNumberFormat="1" applyFont="1" applyBorder="1" applyAlignment="1">
      <alignment horizontal="center" vertical="center" wrapText="1"/>
    </xf>
    <xf numFmtId="177" fontId="2" fillId="0" borderId="49" xfId="0" applyNumberFormat="1" applyFont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179" fontId="2" fillId="3" borderId="1" xfId="0" applyNumberFormat="1" applyFont="1" applyFill="1" applyBorder="1" applyAlignment="1">
      <alignment horizontal="center" vertical="center" wrapText="1"/>
    </xf>
    <xf numFmtId="180" fontId="2" fillId="3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176" fontId="2" fillId="3" borderId="23" xfId="0" applyNumberFormat="1" applyFont="1" applyFill="1" applyBorder="1" applyAlignment="1">
      <alignment horizontal="right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81" fontId="3" fillId="3" borderId="5" xfId="0" applyNumberFormat="1" applyFont="1" applyFill="1" applyBorder="1" applyAlignment="1">
      <alignment horizontal="center" vertical="center" wrapText="1"/>
    </xf>
    <xf numFmtId="181" fontId="3" fillId="3" borderId="1" xfId="0" applyNumberFormat="1" applyFont="1" applyFill="1" applyBorder="1" applyAlignment="1">
      <alignment horizontal="center" vertical="center" wrapText="1"/>
    </xf>
    <xf numFmtId="183" fontId="3" fillId="3" borderId="5" xfId="0" applyNumberFormat="1" applyFont="1" applyFill="1" applyBorder="1" applyAlignment="1">
      <alignment horizontal="center" vertical="center" wrapText="1"/>
    </xf>
    <xf numFmtId="183" fontId="3" fillId="3" borderId="1" xfId="0" applyNumberFormat="1" applyFont="1" applyFill="1" applyBorder="1" applyAlignment="1">
      <alignment horizontal="center" vertical="center" wrapText="1"/>
    </xf>
    <xf numFmtId="184" fontId="2" fillId="0" borderId="17" xfId="0" applyNumberFormat="1" applyFont="1" applyBorder="1" applyAlignment="1">
      <alignment horizontal="right" vertical="center" wrapText="1"/>
    </xf>
    <xf numFmtId="184" fontId="2" fillId="0" borderId="18" xfId="0" applyNumberFormat="1" applyFont="1" applyBorder="1" applyAlignment="1">
      <alignment horizontal="right" vertical="center" wrapText="1"/>
    </xf>
    <xf numFmtId="184" fontId="2" fillId="0" borderId="19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49" xfId="0" applyFont="1" applyBorder="1" applyAlignment="1">
      <alignment horizontal="righ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</cellXfs>
  <cellStyles count="3">
    <cellStyle name="標準" xfId="0" builtinId="0"/>
    <cellStyle name="標準_賃金調査票_バックアップ賃金調査票データ_バックアップ賃金調査票データ東大阪当年から前5年" xfId="2" xr:uid="{0F7855F7-9615-42F2-9976-651D3652557A}"/>
    <cellStyle name="標準_賃金調査票_バックアップ賃金調査票データ東大阪当年から前5年" xfId="1" xr:uid="{9EADD089-51C9-4F0E-A99D-937E3C96480A}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Sheet1!$CZ$5" lockText="1" noThreeD="1"/>
</file>

<file path=xl/ctrlProps/ctrlProp10.xml><?xml version="1.0" encoding="utf-8"?>
<formControlPr xmlns="http://schemas.microsoft.com/office/spreadsheetml/2009/9/main" objectType="CheckBox" fmlaLink="Sheet1!$D$19" lockText="1" noThreeD="1"/>
</file>

<file path=xl/ctrlProps/ctrlProp11.xml><?xml version="1.0" encoding="utf-8"?>
<formControlPr xmlns="http://schemas.microsoft.com/office/spreadsheetml/2009/9/main" objectType="CheckBox" fmlaLink="Sheet1!$O$5" lockText="1" noThreeD="1"/>
</file>

<file path=xl/ctrlProps/ctrlProp12.xml><?xml version="1.0" encoding="utf-8"?>
<formControlPr xmlns="http://schemas.microsoft.com/office/spreadsheetml/2009/9/main" objectType="CheckBox" fmlaLink="Sheet1!$A$18" lockText="1" noThreeD="1"/>
</file>

<file path=xl/ctrlProps/ctrlProp13.xml><?xml version="1.0" encoding="utf-8"?>
<formControlPr xmlns="http://schemas.microsoft.com/office/spreadsheetml/2009/9/main" objectType="CheckBox" fmlaLink="Sheet1!$H$23" lockText="1" noThreeD="1"/>
</file>

<file path=xl/ctrlProps/ctrlProp14.xml><?xml version="1.0" encoding="utf-8"?>
<formControlPr xmlns="http://schemas.microsoft.com/office/spreadsheetml/2009/9/main" objectType="CheckBox" fmlaLink="Sheet1!$H$22" lockText="1" noThreeD="1"/>
</file>

<file path=xl/ctrlProps/ctrlProp15.xml><?xml version="1.0" encoding="utf-8"?>
<formControlPr xmlns="http://schemas.microsoft.com/office/spreadsheetml/2009/9/main" objectType="CheckBox" fmlaLink="Sheet1!$H$21" lockText="1" noThreeD="1"/>
</file>

<file path=xl/ctrlProps/ctrlProp16.xml><?xml version="1.0" encoding="utf-8"?>
<formControlPr xmlns="http://schemas.microsoft.com/office/spreadsheetml/2009/9/main" objectType="CheckBox" fmlaLink="Sheet1!$H$20" lockText="1" noThreeD="1"/>
</file>

<file path=xl/ctrlProps/ctrlProp17.xml><?xml version="1.0" encoding="utf-8"?>
<formControlPr xmlns="http://schemas.microsoft.com/office/spreadsheetml/2009/9/main" objectType="CheckBox" fmlaLink="Sheet1!$E$23" lockText="1" noThreeD="1"/>
</file>

<file path=xl/ctrlProps/ctrlProp18.xml><?xml version="1.0" encoding="utf-8"?>
<formControlPr xmlns="http://schemas.microsoft.com/office/spreadsheetml/2009/9/main" objectType="CheckBox" fmlaLink="Sheet1!$E$22" lockText="1" noThreeD="1"/>
</file>

<file path=xl/ctrlProps/ctrlProp19.xml><?xml version="1.0" encoding="utf-8"?>
<formControlPr xmlns="http://schemas.microsoft.com/office/spreadsheetml/2009/9/main" objectType="CheckBox" fmlaLink="Sheet1!$E$21" lockText="1" noThreeD="1"/>
</file>

<file path=xl/ctrlProps/ctrlProp2.xml><?xml version="1.0" encoding="utf-8"?>
<formControlPr xmlns="http://schemas.microsoft.com/office/spreadsheetml/2009/9/main" objectType="CheckBox" fmlaLink="Sheet1!$CX$6" lockText="1" noThreeD="1"/>
</file>

<file path=xl/ctrlProps/ctrlProp20.xml><?xml version="1.0" encoding="utf-8"?>
<formControlPr xmlns="http://schemas.microsoft.com/office/spreadsheetml/2009/9/main" objectType="CheckBox" fmlaLink="Sheet1!$E$20" lockText="1" noThreeD="1"/>
</file>

<file path=xl/ctrlProps/ctrlProp21.xml><?xml version="1.0" encoding="utf-8"?>
<formControlPr xmlns="http://schemas.microsoft.com/office/spreadsheetml/2009/9/main" objectType="CheckBox" fmlaLink="Sheet1!$E$19" lockText="1" noThreeD="1"/>
</file>

<file path=xl/ctrlProps/ctrlProp22.xml><?xml version="1.0" encoding="utf-8"?>
<formControlPr xmlns="http://schemas.microsoft.com/office/spreadsheetml/2009/9/main" objectType="CheckBox" fmlaLink="Sheet1!$E$18" lockText="1" noThreeD="1"/>
</file>

<file path=xl/ctrlProps/ctrlProp23.xml><?xml version="1.0" encoding="utf-8"?>
<formControlPr xmlns="http://schemas.microsoft.com/office/spreadsheetml/2009/9/main" objectType="CheckBox" fmlaLink="Sheet1!$D$18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fmlaLink="Sheet1!$CZ$6" lockText="1" noThreeD="1"/>
</file>

<file path=xl/ctrlProps/ctrlProp26.xml><?xml version="1.0" encoding="utf-8"?>
<formControlPr xmlns="http://schemas.microsoft.com/office/spreadsheetml/2009/9/main" objectType="CheckBox" fmlaLink="Sheet1!$A$19" lockText="1" noThreeD="1"/>
</file>

<file path=xl/ctrlProps/ctrlProp27.xml><?xml version="1.0" encoding="utf-8"?>
<formControlPr xmlns="http://schemas.microsoft.com/office/spreadsheetml/2009/9/main" objectType="CheckBox" fmlaLink="Sheet1!$A$20" lockText="1" noThreeD="1"/>
</file>

<file path=xl/ctrlProps/ctrlProp28.xml><?xml version="1.0" encoding="utf-8"?>
<formControlPr xmlns="http://schemas.microsoft.com/office/spreadsheetml/2009/9/main" objectType="CheckBox" fmlaLink="Sheet1!$A$21" lockText="1" noThreeD="1"/>
</file>

<file path=xl/ctrlProps/ctrlProp29.xml><?xml version="1.0" encoding="utf-8"?>
<formControlPr xmlns="http://schemas.microsoft.com/office/spreadsheetml/2009/9/main" objectType="CheckBox" fmlaLink="Sheet1!$A$23" lockText="1" noThreeD="1"/>
</file>

<file path=xl/ctrlProps/ctrlProp3.xml><?xml version="1.0" encoding="utf-8"?>
<formControlPr xmlns="http://schemas.microsoft.com/office/spreadsheetml/2009/9/main" objectType="CheckBox" fmlaLink="Sheet1!$CX$5" lockText="1" noThreeD="1"/>
</file>

<file path=xl/ctrlProps/ctrlProp30.xml><?xml version="1.0" encoding="utf-8"?>
<formControlPr xmlns="http://schemas.microsoft.com/office/spreadsheetml/2009/9/main" objectType="CheckBox" fmlaLink="Sheet1!$A$22" lockText="1" noThreeD="1"/>
</file>

<file path=xl/ctrlProps/ctrlProp31.xml><?xml version="1.0" encoding="utf-8"?>
<formControlPr xmlns="http://schemas.microsoft.com/office/spreadsheetml/2009/9/main" objectType="CheckBox" fmlaLink="Sheet1!$O$6" lockText="1" noThreeD="1"/>
</file>

<file path=xl/ctrlProps/ctrlProp32.xml><?xml version="1.0" encoding="utf-8"?>
<formControlPr xmlns="http://schemas.microsoft.com/office/spreadsheetml/2009/9/main" objectType="CheckBox" fmlaLink="Sheet1!$O$7" lockText="1" noThreeD="1"/>
</file>

<file path=xl/ctrlProps/ctrlProp33.xml><?xml version="1.0" encoding="utf-8"?>
<formControlPr xmlns="http://schemas.microsoft.com/office/spreadsheetml/2009/9/main" objectType="CheckBox" fmlaLink="Sheet1!$B$18" lockText="1" noThreeD="1"/>
</file>

<file path=xl/ctrlProps/ctrlProp34.xml><?xml version="1.0" encoding="utf-8"?>
<formControlPr xmlns="http://schemas.microsoft.com/office/spreadsheetml/2009/9/main" objectType="CheckBox" fmlaLink="Sheet1!$B$19" lockText="1" noThreeD="1"/>
</file>

<file path=xl/ctrlProps/ctrlProp35.xml><?xml version="1.0" encoding="utf-8"?>
<formControlPr xmlns="http://schemas.microsoft.com/office/spreadsheetml/2009/9/main" objectType="CheckBox" fmlaLink="Sheet1!$B$20" lockText="1" noThreeD="1"/>
</file>

<file path=xl/ctrlProps/ctrlProp36.xml><?xml version="1.0" encoding="utf-8"?>
<formControlPr xmlns="http://schemas.microsoft.com/office/spreadsheetml/2009/9/main" objectType="CheckBox" fmlaLink="Sheet1!$B$21" lockText="1" noThreeD="1"/>
</file>

<file path=xl/ctrlProps/ctrlProp37.xml><?xml version="1.0" encoding="utf-8"?>
<formControlPr xmlns="http://schemas.microsoft.com/office/spreadsheetml/2009/9/main" objectType="CheckBox" fmlaLink="Sheet1!$C$18" lockText="1" noThreeD="1"/>
</file>

<file path=xl/ctrlProps/ctrlProp38.xml><?xml version="1.0" encoding="utf-8"?>
<formControlPr xmlns="http://schemas.microsoft.com/office/spreadsheetml/2009/9/main" objectType="CheckBox" fmlaLink="Sheet1!$C$19" lockText="1" noThreeD="1"/>
</file>

<file path=xl/ctrlProps/ctrlProp39.xml><?xml version="1.0" encoding="utf-8"?>
<formControlPr xmlns="http://schemas.microsoft.com/office/spreadsheetml/2009/9/main" objectType="CheckBox" fmlaLink="Sheet1!$C$20" lockText="1" noThreeD="1"/>
</file>

<file path=xl/ctrlProps/ctrlProp4.xml><?xml version="1.0" encoding="utf-8"?>
<formControlPr xmlns="http://schemas.microsoft.com/office/spreadsheetml/2009/9/main" objectType="CheckBox" fmlaLink="Sheet1!$H$19" lockText="1" noThreeD="1"/>
</file>

<file path=xl/ctrlProps/ctrlProp40.xml><?xml version="1.0" encoding="utf-8"?>
<formControlPr xmlns="http://schemas.microsoft.com/office/spreadsheetml/2009/9/main" objectType="CheckBox" fmlaLink="Sheet1!$C$21" lockText="1" noThreeD="1"/>
</file>

<file path=xl/ctrlProps/ctrlProp41.xml><?xml version="1.0" encoding="utf-8"?>
<formControlPr xmlns="http://schemas.microsoft.com/office/spreadsheetml/2009/9/main" objectType="CheckBox" fmlaLink="Sheet1!$C$22" lockText="1" noThreeD="1"/>
</file>

<file path=xl/ctrlProps/ctrlProp42.xml><?xml version="1.0" encoding="utf-8"?>
<formControlPr xmlns="http://schemas.microsoft.com/office/spreadsheetml/2009/9/main" objectType="CheckBox" fmlaLink="Sheet1!$C$23" lockText="1" noThreeD="1"/>
</file>

<file path=xl/ctrlProps/ctrlProp43.xml><?xml version="1.0" encoding="utf-8"?>
<formControlPr xmlns="http://schemas.microsoft.com/office/spreadsheetml/2009/9/main" objectType="CheckBox" fmlaLink="Sheet1!$A$26" lockText="1" noThreeD="1"/>
</file>

<file path=xl/ctrlProps/ctrlProp44.xml><?xml version="1.0" encoding="utf-8"?>
<formControlPr xmlns="http://schemas.microsoft.com/office/spreadsheetml/2009/9/main" objectType="CheckBox" fmlaLink="Sheet1!$A$27" lockText="1" noThreeD="1"/>
</file>

<file path=xl/ctrlProps/ctrlProp45.xml><?xml version="1.0" encoding="utf-8"?>
<formControlPr xmlns="http://schemas.microsoft.com/office/spreadsheetml/2009/9/main" objectType="CheckBox" fmlaLink="Sheet1!$A$28" lockText="1" noThreeD="1"/>
</file>

<file path=xl/ctrlProps/ctrlProp46.xml><?xml version="1.0" encoding="utf-8"?>
<formControlPr xmlns="http://schemas.microsoft.com/office/spreadsheetml/2009/9/main" objectType="CheckBox" fmlaLink="Sheet1!$A$29" lockText="1" noThreeD="1"/>
</file>

<file path=xl/ctrlProps/ctrlProp47.xml><?xml version="1.0" encoding="utf-8"?>
<formControlPr xmlns="http://schemas.microsoft.com/office/spreadsheetml/2009/9/main" objectType="CheckBox" fmlaLink="Sheet1!$A$30" lockText="1" noThreeD="1"/>
</file>

<file path=xl/ctrlProps/ctrlProp5.xml><?xml version="1.0" encoding="utf-8"?>
<formControlPr xmlns="http://schemas.microsoft.com/office/spreadsheetml/2009/9/main" objectType="CheckBox" fmlaLink="Sheet1!$H$18" lockText="1" noThreeD="1"/>
</file>

<file path=xl/ctrlProps/ctrlProp6.xml><?xml version="1.0" encoding="utf-8"?>
<formControlPr xmlns="http://schemas.microsoft.com/office/spreadsheetml/2009/9/main" objectType="CheckBox" fmlaLink="Sheet1!$G$19" lockText="1" noThreeD="1"/>
</file>

<file path=xl/ctrlProps/ctrlProp7.xml><?xml version="1.0" encoding="utf-8"?>
<formControlPr xmlns="http://schemas.microsoft.com/office/spreadsheetml/2009/9/main" objectType="CheckBox" fmlaLink="Sheet1!$G$18" lockText="1" noThreeD="1"/>
</file>

<file path=xl/ctrlProps/ctrlProp8.xml><?xml version="1.0" encoding="utf-8"?>
<formControlPr xmlns="http://schemas.microsoft.com/office/spreadsheetml/2009/9/main" objectType="CheckBox" fmlaLink="Sheet1!$F$19" lockText="1" noThreeD="1"/>
</file>

<file path=xl/ctrlProps/ctrlProp9.xml><?xml version="1.0" encoding="utf-8"?>
<formControlPr xmlns="http://schemas.microsoft.com/office/spreadsheetml/2009/9/main" objectType="CheckBox" fmlaLink="Sheet1!$F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25</xdr:row>
          <xdr:rowOff>0</xdr:rowOff>
        </xdr:from>
        <xdr:to>
          <xdr:col>14</xdr:col>
          <xdr:colOff>0</xdr:colOff>
          <xdr:row>26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9525</xdr:colOff>
      <xdr:row>85</xdr:row>
      <xdr:rowOff>114300</xdr:rowOff>
    </xdr:from>
    <xdr:to>
      <xdr:col>11</xdr:col>
      <xdr:colOff>66675</xdr:colOff>
      <xdr:row>87</xdr:row>
      <xdr:rowOff>233363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endCxn id="4" idx="1"/>
        </xdr:cNvCxnSpPr>
      </xdr:nvCxnSpPr>
      <xdr:spPr>
        <a:xfrm>
          <a:off x="1885950" y="16925925"/>
          <a:ext cx="857250" cy="61436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92</xdr:row>
      <xdr:rowOff>104775</xdr:rowOff>
    </xdr:from>
    <xdr:to>
      <xdr:col>11</xdr:col>
      <xdr:colOff>95250</xdr:colOff>
      <xdr:row>93</xdr:row>
      <xdr:rowOff>228601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endCxn id="8" idx="1"/>
        </xdr:cNvCxnSpPr>
      </xdr:nvCxnSpPr>
      <xdr:spPr>
        <a:xfrm>
          <a:off x="1876425" y="18592800"/>
          <a:ext cx="895350" cy="3714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97</xdr:row>
      <xdr:rowOff>95250</xdr:rowOff>
    </xdr:from>
    <xdr:to>
      <xdr:col>11</xdr:col>
      <xdr:colOff>114300</xdr:colOff>
      <xdr:row>98</xdr:row>
      <xdr:rowOff>223838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endCxn id="11" idx="1"/>
        </xdr:cNvCxnSpPr>
      </xdr:nvCxnSpPr>
      <xdr:spPr>
        <a:xfrm>
          <a:off x="1885950" y="19764375"/>
          <a:ext cx="904875" cy="3762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102</xdr:row>
      <xdr:rowOff>114300</xdr:rowOff>
    </xdr:from>
    <xdr:to>
      <xdr:col>11</xdr:col>
      <xdr:colOff>95250</xdr:colOff>
      <xdr:row>104</xdr:row>
      <xdr:rowOff>204788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endCxn id="10" idx="1"/>
        </xdr:cNvCxnSpPr>
      </xdr:nvCxnSpPr>
      <xdr:spPr>
        <a:xfrm>
          <a:off x="1876425" y="20964525"/>
          <a:ext cx="895350" cy="5857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109</xdr:row>
      <xdr:rowOff>107673</xdr:rowOff>
    </xdr:from>
    <xdr:to>
      <xdr:col>11</xdr:col>
      <xdr:colOff>104775</xdr:colOff>
      <xdr:row>111</xdr:row>
      <xdr:rowOff>10147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17" idx="1"/>
        </xdr:cNvCxnSpPr>
      </xdr:nvCxnSpPr>
      <xdr:spPr>
        <a:xfrm>
          <a:off x="1863587" y="25560130"/>
          <a:ext cx="966166" cy="39943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116</xdr:row>
          <xdr:rowOff>0</xdr:rowOff>
        </xdr:from>
        <xdr:to>
          <xdr:col>19</xdr:col>
          <xdr:colOff>0</xdr:colOff>
          <xdr:row>117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115</xdr:row>
          <xdr:rowOff>19050</xdr:rowOff>
        </xdr:from>
        <xdr:to>
          <xdr:col>19</xdr:col>
          <xdr:colOff>0</xdr:colOff>
          <xdr:row>116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247650</xdr:rowOff>
        </xdr:from>
        <xdr:to>
          <xdr:col>4</xdr:col>
          <xdr:colOff>180975</xdr:colOff>
          <xdr:row>111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5</xdr:col>
          <xdr:colOff>0</xdr:colOff>
          <xdr:row>110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5</xdr:col>
          <xdr:colOff>0</xdr:colOff>
          <xdr:row>104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102</xdr:row>
          <xdr:rowOff>0</xdr:rowOff>
        </xdr:from>
        <xdr:to>
          <xdr:col>5</xdr:col>
          <xdr:colOff>0</xdr:colOff>
          <xdr:row>103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98</xdr:row>
          <xdr:rowOff>0</xdr:rowOff>
        </xdr:from>
        <xdr:to>
          <xdr:col>5</xdr:col>
          <xdr:colOff>0</xdr:colOff>
          <xdr:row>99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97</xdr:row>
          <xdr:rowOff>0</xdr:rowOff>
        </xdr:from>
        <xdr:to>
          <xdr:col>5</xdr:col>
          <xdr:colOff>0</xdr:colOff>
          <xdr:row>98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247650</xdr:rowOff>
        </xdr:from>
        <xdr:to>
          <xdr:col>5</xdr:col>
          <xdr:colOff>0</xdr:colOff>
          <xdr:row>94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92</xdr:row>
          <xdr:rowOff>0</xdr:rowOff>
        </xdr:from>
        <xdr:to>
          <xdr:col>5</xdr:col>
          <xdr:colOff>0</xdr:colOff>
          <xdr:row>93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85</xdr:row>
          <xdr:rowOff>247650</xdr:rowOff>
        </xdr:from>
        <xdr:to>
          <xdr:col>5</xdr:col>
          <xdr:colOff>0</xdr:colOff>
          <xdr:row>87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247650</xdr:colOff>
          <xdr:row>30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111</xdr:row>
          <xdr:rowOff>228600</xdr:rowOff>
        </xdr:from>
        <xdr:to>
          <xdr:col>18</xdr:col>
          <xdr:colOff>171450</xdr:colOff>
          <xdr:row>113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その他の方法で支給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110</xdr:row>
          <xdr:rowOff>219075</xdr:rowOff>
        </xdr:from>
        <xdr:to>
          <xdr:col>18</xdr:col>
          <xdr:colOff>171450</xdr:colOff>
          <xdr:row>112</xdr:row>
          <xdr:rowOff>28575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金銭支給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110</xdr:row>
          <xdr:rowOff>0</xdr:rowOff>
        </xdr:from>
        <xdr:to>
          <xdr:col>20</xdr:col>
          <xdr:colOff>133350</xdr:colOff>
          <xdr:row>110</xdr:row>
          <xdr:rowOff>238125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現物支給　一部会社負担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109</xdr:row>
          <xdr:rowOff>9525</xdr:rowOff>
        </xdr:from>
        <xdr:to>
          <xdr:col>20</xdr:col>
          <xdr:colOff>66675</xdr:colOff>
          <xdr:row>110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現物支給　全額会社負担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94</xdr:row>
          <xdr:rowOff>247650</xdr:rowOff>
        </xdr:from>
        <xdr:to>
          <xdr:col>19</xdr:col>
          <xdr:colOff>19050</xdr:colOff>
          <xdr:row>96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その他の方法で支給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94</xdr:row>
          <xdr:rowOff>9525</xdr:rowOff>
        </xdr:from>
        <xdr:to>
          <xdr:col>18</xdr:col>
          <xdr:colOff>152400</xdr:colOff>
          <xdr:row>95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全員に一定額支給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93</xdr:row>
          <xdr:rowOff>0</xdr:rowOff>
        </xdr:from>
        <xdr:to>
          <xdr:col>19</xdr:col>
          <xdr:colOff>152400</xdr:colOff>
          <xdr:row>94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支給金制限（限度額）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92</xdr:row>
          <xdr:rowOff>19050</xdr:rowOff>
        </xdr:from>
        <xdr:to>
          <xdr:col>18</xdr:col>
          <xdr:colOff>76200</xdr:colOff>
          <xdr:row>93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実費全額支給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66675</xdr:colOff>
      <xdr:row>85</xdr:row>
      <xdr:rowOff>47625</xdr:rowOff>
    </xdr:from>
    <xdr:to>
      <xdr:col>12</xdr:col>
      <xdr:colOff>152400</xdr:colOff>
      <xdr:row>90</xdr:row>
      <xdr:rowOff>171450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43200" y="14354175"/>
          <a:ext cx="285750" cy="10763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92</xdr:row>
      <xdr:rowOff>28576</xdr:rowOff>
    </xdr:from>
    <xdr:to>
      <xdr:col>12</xdr:col>
      <xdr:colOff>171450</xdr:colOff>
      <xdr:row>95</xdr:row>
      <xdr:rowOff>180976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771775" y="15668626"/>
          <a:ext cx="276225" cy="7239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102</xdr:row>
      <xdr:rowOff>19050</xdr:rowOff>
    </xdr:from>
    <xdr:to>
      <xdr:col>12</xdr:col>
      <xdr:colOff>180975</xdr:colOff>
      <xdr:row>107</xdr:row>
      <xdr:rowOff>142875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771775" y="17564100"/>
          <a:ext cx="285750" cy="10763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114300</xdr:colOff>
      <xdr:row>97</xdr:row>
      <xdr:rowOff>28575</xdr:rowOff>
    </xdr:from>
    <xdr:to>
      <xdr:col>12</xdr:col>
      <xdr:colOff>180975</xdr:colOff>
      <xdr:row>100</xdr:row>
      <xdr:rowOff>171450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790825" y="16621125"/>
          <a:ext cx="266700" cy="7143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104775</xdr:colOff>
      <xdr:row>109</xdr:row>
      <xdr:rowOff>28575</xdr:rowOff>
    </xdr:from>
    <xdr:to>
      <xdr:col>12</xdr:col>
      <xdr:colOff>171450</xdr:colOff>
      <xdr:row>112</xdr:row>
      <xdr:rowOff>240196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829753" y="25481032"/>
          <a:ext cx="265458" cy="95705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87923</xdr:colOff>
      <xdr:row>29</xdr:row>
      <xdr:rowOff>161192</xdr:rowOff>
    </xdr:from>
    <xdr:to>
      <xdr:col>15</xdr:col>
      <xdr:colOff>124557</xdr:colOff>
      <xdr:row>29</xdr:row>
      <xdr:rowOff>161192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3004038" y="5150827"/>
          <a:ext cx="630115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85</xdr:row>
          <xdr:rowOff>0</xdr:rowOff>
        </xdr:from>
        <xdr:to>
          <xdr:col>5</xdr:col>
          <xdr:colOff>0</xdr:colOff>
          <xdr:row>86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107</xdr:row>
          <xdr:rowOff>9525</xdr:rowOff>
        </xdr:from>
        <xdr:to>
          <xdr:col>20</xdr:col>
          <xdr:colOff>0</xdr:colOff>
          <xdr:row>108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その他の方法で支給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165650</xdr:colOff>
      <xdr:row>115</xdr:row>
      <xdr:rowOff>173938</xdr:rowOff>
    </xdr:from>
    <xdr:to>
      <xdr:col>20</xdr:col>
      <xdr:colOff>190498</xdr:colOff>
      <xdr:row>115</xdr:row>
      <xdr:rowOff>173938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282107" y="27249786"/>
          <a:ext cx="422413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0</xdr:rowOff>
        </xdr:from>
        <xdr:to>
          <xdr:col>21</xdr:col>
          <xdr:colOff>0</xdr:colOff>
          <xdr:row>26</xdr:row>
          <xdr:rowOff>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102577</xdr:colOff>
      <xdr:row>31</xdr:row>
      <xdr:rowOff>159728</xdr:rowOff>
    </xdr:from>
    <xdr:to>
      <xdr:col>15</xdr:col>
      <xdr:colOff>131884</xdr:colOff>
      <xdr:row>31</xdr:row>
      <xdr:rowOff>159728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cxnSpLocks/>
        </xdr:cNvCxnSpPr>
      </xdr:nvCxnSpPr>
      <xdr:spPr>
        <a:xfrm>
          <a:off x="3018692" y="5779478"/>
          <a:ext cx="622788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35</xdr:row>
          <xdr:rowOff>0</xdr:rowOff>
        </xdr:from>
        <xdr:to>
          <xdr:col>9</xdr:col>
          <xdr:colOff>0</xdr:colOff>
          <xdr:row>36</xdr:row>
          <xdr:rowOff>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36</xdr:row>
          <xdr:rowOff>0</xdr:rowOff>
        </xdr:from>
        <xdr:to>
          <xdr:col>9</xdr:col>
          <xdr:colOff>0</xdr:colOff>
          <xdr:row>37</xdr:row>
          <xdr:rowOff>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29308</xdr:colOff>
      <xdr:row>37</xdr:row>
      <xdr:rowOff>152400</xdr:rowOff>
    </xdr:from>
    <xdr:to>
      <xdr:col>12</xdr:col>
      <xdr:colOff>131885</xdr:colOff>
      <xdr:row>37</xdr:row>
      <xdr:rowOff>152400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747596" y="7662496"/>
          <a:ext cx="300404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0</xdr:colOff>
          <xdr:row>31</xdr:row>
          <xdr:rowOff>19050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314325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38</xdr:row>
          <xdr:rowOff>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0</xdr:rowOff>
        </xdr:from>
        <xdr:to>
          <xdr:col>9</xdr:col>
          <xdr:colOff>0</xdr:colOff>
          <xdr:row>40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40</xdr:row>
          <xdr:rowOff>0</xdr:rowOff>
        </xdr:from>
        <xdr:to>
          <xdr:col>9</xdr:col>
          <xdr:colOff>0</xdr:colOff>
          <xdr:row>41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41</xdr:row>
          <xdr:rowOff>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42</xdr:row>
          <xdr:rowOff>0</xdr:rowOff>
        </xdr:from>
        <xdr:to>
          <xdr:col>9</xdr:col>
          <xdr:colOff>0</xdr:colOff>
          <xdr:row>43</xdr:row>
          <xdr:rowOff>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43</xdr:row>
          <xdr:rowOff>0</xdr:rowOff>
        </xdr:from>
        <xdr:to>
          <xdr:col>9</xdr:col>
          <xdr:colOff>0</xdr:colOff>
          <xdr:row>44</xdr:row>
          <xdr:rowOff>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0</xdr:rowOff>
        </xdr:from>
        <xdr:to>
          <xdr:col>9</xdr:col>
          <xdr:colOff>0</xdr:colOff>
          <xdr:row>45</xdr:row>
          <xdr:rowOff>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45</xdr:row>
          <xdr:rowOff>0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0</xdr:rowOff>
        </xdr:from>
        <xdr:to>
          <xdr:col>9</xdr:col>
          <xdr:colOff>0</xdr:colOff>
          <xdr:row>47</xdr:row>
          <xdr:rowOff>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276225</xdr:rowOff>
        </xdr:from>
        <xdr:to>
          <xdr:col>9</xdr:col>
          <xdr:colOff>0</xdr:colOff>
          <xdr:row>48</xdr:row>
          <xdr:rowOff>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29308</xdr:colOff>
      <xdr:row>47</xdr:row>
      <xdr:rowOff>152400</xdr:rowOff>
    </xdr:from>
    <xdr:to>
      <xdr:col>12</xdr:col>
      <xdr:colOff>131885</xdr:colOff>
      <xdr:row>47</xdr:row>
      <xdr:rowOff>152400</xdr:rowOff>
    </xdr:to>
    <xdr:cxnSp macro="">
      <xdr:nvCxnSpPr>
        <xdr:cNvPr id="3145" name="直線矢印コネクタ 3144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CxnSpPr/>
      </xdr:nvCxnSpPr>
      <xdr:spPr>
        <a:xfrm>
          <a:off x="2747596" y="7662496"/>
          <a:ext cx="300404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123</xdr:row>
          <xdr:rowOff>9525</xdr:rowOff>
        </xdr:from>
        <xdr:to>
          <xdr:col>9</xdr:col>
          <xdr:colOff>0</xdr:colOff>
          <xdr:row>124</xdr:row>
          <xdr:rowOff>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124</xdr:row>
          <xdr:rowOff>9525</xdr:rowOff>
        </xdr:from>
        <xdr:to>
          <xdr:col>9</xdr:col>
          <xdr:colOff>0</xdr:colOff>
          <xdr:row>125</xdr:row>
          <xdr:rowOff>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125</xdr:row>
          <xdr:rowOff>9525</xdr:rowOff>
        </xdr:from>
        <xdr:to>
          <xdr:col>9</xdr:col>
          <xdr:colOff>0</xdr:colOff>
          <xdr:row>126</xdr:row>
          <xdr:rowOff>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126</xdr:row>
          <xdr:rowOff>9525</xdr:rowOff>
        </xdr:from>
        <xdr:to>
          <xdr:col>9</xdr:col>
          <xdr:colOff>0</xdr:colOff>
          <xdr:row>127</xdr:row>
          <xdr:rowOff>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127</xdr:row>
          <xdr:rowOff>9525</xdr:rowOff>
        </xdr:from>
        <xdr:to>
          <xdr:col>9</xdr:col>
          <xdr:colOff>0</xdr:colOff>
          <xdr:row>127</xdr:row>
          <xdr:rowOff>371475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99394</xdr:colOff>
      <xdr:row>153</xdr:row>
      <xdr:rowOff>240195</xdr:rowOff>
    </xdr:from>
    <xdr:to>
      <xdr:col>15</xdr:col>
      <xdr:colOff>41414</xdr:colOff>
      <xdr:row>153</xdr:row>
      <xdr:rowOff>240195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221937" y="37130934"/>
          <a:ext cx="339586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8BA5-6AB5-46D2-90D3-7504EF4316BB}">
  <sheetPr codeName="Sheet1"/>
  <dimension ref="A1:AS155"/>
  <sheetViews>
    <sheetView tabSelected="1" view="pageBreakPreview" zoomScale="85" zoomScaleNormal="100" zoomScaleSheetLayoutView="85" workbookViewId="0">
      <selection activeCell="I5" sqref="I5:AB6"/>
    </sheetView>
  </sheetViews>
  <sheetFormatPr defaultColWidth="2.625" defaultRowHeight="15" customHeight="1"/>
  <cols>
    <col min="1" max="2" width="5.75" style="1" customWidth="1"/>
    <col min="3" max="8" width="2.625" style="1" customWidth="1"/>
    <col min="9" max="9" width="3.375" style="1" customWidth="1"/>
    <col min="10" max="14" width="2.625" style="1" customWidth="1"/>
    <col min="15" max="18" width="2.625" style="1"/>
    <col min="19" max="19" width="2.625" style="1" customWidth="1"/>
    <col min="20" max="22" width="2.625" style="1"/>
    <col min="23" max="23" width="2.625" style="1" customWidth="1"/>
    <col min="24" max="28" width="2.625" style="1"/>
    <col min="29" max="29" width="20.375" style="12" customWidth="1"/>
    <col min="30" max="40" width="2.625" style="11"/>
    <col min="41" max="16384" width="2.625" style="1"/>
  </cols>
  <sheetData>
    <row r="1" spans="1:44" ht="44.25" customHeight="1">
      <c r="A1" s="205" t="s">
        <v>325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</row>
    <row r="2" spans="1:44" ht="15" customHeight="1">
      <c r="A2" s="223" t="s">
        <v>200</v>
      </c>
      <c r="B2" s="223"/>
      <c r="C2" s="223"/>
      <c r="D2" s="223"/>
      <c r="E2" s="223"/>
      <c r="F2" s="223"/>
      <c r="G2" s="223"/>
      <c r="H2" s="223"/>
      <c r="I2" s="223"/>
      <c r="J2" s="223"/>
      <c r="K2" s="224"/>
      <c r="L2" s="231" t="s">
        <v>38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3"/>
    </row>
    <row r="3" spans="1:44" ht="15" customHeight="1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4"/>
      <c r="L3" s="234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6"/>
    </row>
    <row r="4" spans="1:44" ht="25.15" customHeight="1" thickBot="1">
      <c r="A4" s="188" t="s">
        <v>39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</row>
    <row r="5" spans="1:44" ht="10.15" customHeight="1">
      <c r="A5" s="133" t="s">
        <v>31</v>
      </c>
      <c r="B5" s="133"/>
      <c r="C5" s="133"/>
      <c r="D5" s="133"/>
      <c r="E5" s="133"/>
      <c r="F5" s="133"/>
      <c r="G5" s="133"/>
      <c r="H5" s="134"/>
      <c r="I5" s="226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8"/>
      <c r="AC5" s="164" t="s">
        <v>71</v>
      </c>
    </row>
    <row r="6" spans="1:44" ht="10.15" customHeight="1">
      <c r="A6" s="133"/>
      <c r="B6" s="133"/>
      <c r="C6" s="133"/>
      <c r="D6" s="133"/>
      <c r="E6" s="133"/>
      <c r="F6" s="133"/>
      <c r="G6" s="133"/>
      <c r="H6" s="134"/>
      <c r="I6" s="135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7"/>
      <c r="AC6" s="164"/>
    </row>
    <row r="7" spans="1:44" ht="10.15" customHeight="1">
      <c r="A7" s="133" t="s">
        <v>32</v>
      </c>
      <c r="B7" s="133"/>
      <c r="C7" s="133"/>
      <c r="D7" s="133"/>
      <c r="E7" s="133"/>
      <c r="F7" s="133"/>
      <c r="G7" s="133"/>
      <c r="H7" s="134"/>
      <c r="I7" s="135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7"/>
      <c r="AC7" s="164" t="s">
        <v>188</v>
      </c>
    </row>
    <row r="8" spans="1:44" ht="10.15" customHeight="1">
      <c r="A8" s="133"/>
      <c r="B8" s="133"/>
      <c r="C8" s="133"/>
      <c r="D8" s="133"/>
      <c r="E8" s="133"/>
      <c r="F8" s="133"/>
      <c r="G8" s="133"/>
      <c r="H8" s="134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7"/>
      <c r="AC8" s="164"/>
    </row>
    <row r="9" spans="1:44" ht="8.1" customHeight="1">
      <c r="A9" s="133" t="s">
        <v>33</v>
      </c>
      <c r="B9" s="133"/>
      <c r="C9" s="133"/>
      <c r="D9" s="133"/>
      <c r="E9" s="133"/>
      <c r="F9" s="133"/>
      <c r="G9" s="133"/>
      <c r="H9" s="134"/>
      <c r="I9" s="135" t="s">
        <v>206</v>
      </c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7"/>
      <c r="AC9" s="164" t="s">
        <v>185</v>
      </c>
      <c r="AJ9" s="12"/>
      <c r="AK9" s="12"/>
    </row>
    <row r="10" spans="1:44" ht="8.1" customHeight="1">
      <c r="A10" s="133"/>
      <c r="B10" s="133"/>
      <c r="C10" s="133"/>
      <c r="D10" s="133"/>
      <c r="E10" s="133"/>
      <c r="F10" s="133"/>
      <c r="G10" s="133"/>
      <c r="H10" s="134"/>
      <c r="I10" s="135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7"/>
      <c r="AC10" s="164"/>
      <c r="AJ10" s="12"/>
      <c r="AK10" s="12"/>
    </row>
    <row r="11" spans="1:44" ht="10.15" customHeight="1">
      <c r="A11" s="133"/>
      <c r="B11" s="133"/>
      <c r="C11" s="133"/>
      <c r="D11" s="133"/>
      <c r="E11" s="133"/>
      <c r="F11" s="133"/>
      <c r="G11" s="133"/>
      <c r="H11" s="134"/>
      <c r="I11" s="135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7"/>
      <c r="AC11" s="164" t="s">
        <v>184</v>
      </c>
      <c r="AO11" s="11"/>
      <c r="AP11" s="11"/>
      <c r="AQ11" s="11"/>
      <c r="AR11" s="11"/>
    </row>
    <row r="12" spans="1:44" ht="10.15" customHeight="1">
      <c r="A12" s="133"/>
      <c r="B12" s="133"/>
      <c r="C12" s="133"/>
      <c r="D12" s="133"/>
      <c r="E12" s="133"/>
      <c r="F12" s="133"/>
      <c r="G12" s="133"/>
      <c r="H12" s="134"/>
      <c r="I12" s="229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136"/>
      <c r="AA12" s="136"/>
      <c r="AB12" s="137"/>
      <c r="AC12" s="164"/>
      <c r="AO12" s="11"/>
      <c r="AP12" s="11"/>
      <c r="AQ12" s="11"/>
      <c r="AR12" s="11"/>
    </row>
    <row r="13" spans="1:44" ht="10.15" customHeight="1">
      <c r="A13" s="133" t="s">
        <v>34</v>
      </c>
      <c r="B13" s="133"/>
      <c r="C13" s="133"/>
      <c r="D13" s="138" t="s">
        <v>47</v>
      </c>
      <c r="E13" s="138"/>
      <c r="F13" s="138"/>
      <c r="G13" s="138"/>
      <c r="H13" s="139"/>
      <c r="I13" s="180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2"/>
      <c r="Z13" s="170" t="s">
        <v>192</v>
      </c>
      <c r="AA13" s="106"/>
      <c r="AB13" s="183"/>
      <c r="AC13" s="164" t="s">
        <v>72</v>
      </c>
    </row>
    <row r="14" spans="1:44" ht="10.15" customHeight="1">
      <c r="A14" s="133"/>
      <c r="B14" s="133"/>
      <c r="C14" s="133"/>
      <c r="D14" s="138"/>
      <c r="E14" s="138"/>
      <c r="F14" s="138"/>
      <c r="G14" s="138"/>
      <c r="H14" s="139"/>
      <c r="I14" s="180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2"/>
      <c r="Z14" s="170"/>
      <c r="AA14" s="106"/>
      <c r="AB14" s="183"/>
      <c r="AC14" s="164"/>
    </row>
    <row r="15" spans="1:44" ht="10.15" customHeight="1">
      <c r="A15" s="133"/>
      <c r="B15" s="133"/>
      <c r="C15" s="133"/>
      <c r="D15" s="138" t="s">
        <v>48</v>
      </c>
      <c r="E15" s="138"/>
      <c r="F15" s="138"/>
      <c r="G15" s="138"/>
      <c r="H15" s="139"/>
      <c r="I15" s="180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2"/>
      <c r="Z15" s="170" t="s">
        <v>192</v>
      </c>
      <c r="AA15" s="106"/>
      <c r="AB15" s="183"/>
      <c r="AC15" s="164" t="s">
        <v>73</v>
      </c>
    </row>
    <row r="16" spans="1:44" ht="10.15" customHeight="1">
      <c r="A16" s="133"/>
      <c r="B16" s="133"/>
      <c r="C16" s="133"/>
      <c r="D16" s="138"/>
      <c r="E16" s="138"/>
      <c r="F16" s="138"/>
      <c r="G16" s="138"/>
      <c r="H16" s="139"/>
      <c r="I16" s="180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2"/>
      <c r="Z16" s="170"/>
      <c r="AA16" s="106"/>
      <c r="AB16" s="183"/>
      <c r="AC16" s="164"/>
    </row>
    <row r="17" spans="1:40" ht="10.15" customHeight="1">
      <c r="A17" s="133" t="s">
        <v>35</v>
      </c>
      <c r="B17" s="133"/>
      <c r="C17" s="133"/>
      <c r="D17" s="133"/>
      <c r="E17" s="133"/>
      <c r="F17" s="133"/>
      <c r="G17" s="133"/>
      <c r="H17" s="134"/>
      <c r="I17" s="184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36"/>
      <c r="AA17" s="136"/>
      <c r="AB17" s="137"/>
      <c r="AC17" s="164" t="s">
        <v>74</v>
      </c>
    </row>
    <row r="18" spans="1:40" ht="10.15" customHeight="1">
      <c r="A18" s="133"/>
      <c r="B18" s="133"/>
      <c r="C18" s="133"/>
      <c r="D18" s="133"/>
      <c r="E18" s="133"/>
      <c r="F18" s="133"/>
      <c r="G18" s="133"/>
      <c r="H18" s="134"/>
      <c r="I18" s="135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7"/>
      <c r="AC18" s="164"/>
    </row>
    <row r="19" spans="1:40" ht="10.15" customHeight="1">
      <c r="A19" s="133" t="s">
        <v>36</v>
      </c>
      <c r="B19" s="133"/>
      <c r="C19" s="133"/>
      <c r="D19" s="133"/>
      <c r="E19" s="133"/>
      <c r="F19" s="133"/>
      <c r="G19" s="133"/>
      <c r="H19" s="134"/>
      <c r="I19" s="135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7"/>
      <c r="AC19" s="164" t="s">
        <v>75</v>
      </c>
    </row>
    <row r="20" spans="1:40" ht="10.15" customHeight="1">
      <c r="A20" s="133"/>
      <c r="B20" s="133"/>
      <c r="C20" s="133"/>
      <c r="D20" s="133"/>
      <c r="E20" s="133"/>
      <c r="F20" s="133"/>
      <c r="G20" s="133"/>
      <c r="H20" s="134"/>
      <c r="I20" s="135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7"/>
      <c r="AC20" s="164"/>
    </row>
    <row r="21" spans="1:40" ht="10.15" customHeight="1">
      <c r="A21" s="133" t="s">
        <v>37</v>
      </c>
      <c r="B21" s="133"/>
      <c r="C21" s="133"/>
      <c r="D21" s="133"/>
      <c r="E21" s="133"/>
      <c r="F21" s="133"/>
      <c r="G21" s="133"/>
      <c r="H21" s="134"/>
      <c r="I21" s="135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7"/>
      <c r="AC21" s="164" t="s">
        <v>76</v>
      </c>
    </row>
    <row r="22" spans="1:40" ht="10.15" customHeight="1">
      <c r="A22" s="133"/>
      <c r="B22" s="133"/>
      <c r="C22" s="133"/>
      <c r="D22" s="133"/>
      <c r="E22" s="133"/>
      <c r="F22" s="133"/>
      <c r="G22" s="133"/>
      <c r="H22" s="134"/>
      <c r="I22" s="135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7"/>
      <c r="AC22" s="164"/>
    </row>
    <row r="23" spans="1:40" ht="20.45" customHeight="1">
      <c r="A23" s="133" t="s">
        <v>189</v>
      </c>
      <c r="B23" s="133"/>
      <c r="C23" s="133"/>
      <c r="D23" s="133"/>
      <c r="E23" s="133"/>
      <c r="F23" s="133"/>
      <c r="G23" s="133"/>
      <c r="H23" s="134"/>
      <c r="I23" s="177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9"/>
      <c r="AC23" s="12" t="s">
        <v>191</v>
      </c>
    </row>
    <row r="24" spans="1:40" ht="15" customHeight="1">
      <c r="A24" s="133" t="s">
        <v>190</v>
      </c>
      <c r="B24" s="133"/>
      <c r="C24" s="133"/>
      <c r="D24" s="133"/>
      <c r="E24" s="133"/>
      <c r="F24" s="133"/>
      <c r="G24" s="133"/>
      <c r="H24" s="134"/>
      <c r="I24" s="239" t="s">
        <v>205</v>
      </c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1"/>
    </row>
    <row r="25" spans="1:40" ht="15" customHeight="1">
      <c r="A25" s="133"/>
      <c r="B25" s="133"/>
      <c r="C25" s="133"/>
      <c r="D25" s="133"/>
      <c r="E25" s="133"/>
      <c r="F25" s="133"/>
      <c r="G25" s="133"/>
      <c r="H25" s="134"/>
      <c r="I25" s="242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4"/>
    </row>
    <row r="26" spans="1:40" ht="17.25" customHeight="1" thickBot="1">
      <c r="A26" s="133"/>
      <c r="B26" s="133"/>
      <c r="C26" s="133"/>
      <c r="D26" s="133"/>
      <c r="E26" s="133"/>
      <c r="F26" s="133"/>
      <c r="G26" s="133"/>
      <c r="H26" s="134"/>
      <c r="I26" s="237" t="s">
        <v>208</v>
      </c>
      <c r="J26" s="238"/>
      <c r="K26" s="238"/>
      <c r="L26" s="238"/>
      <c r="M26" s="238"/>
      <c r="N26" s="238"/>
      <c r="O26" s="238"/>
      <c r="P26" s="238"/>
      <c r="Q26" s="238"/>
      <c r="R26" s="238"/>
      <c r="S26" s="210" t="s">
        <v>207</v>
      </c>
      <c r="T26" s="210"/>
      <c r="U26" s="210"/>
      <c r="V26" s="210"/>
      <c r="W26" s="210"/>
      <c r="X26" s="210"/>
      <c r="Y26" s="210"/>
      <c r="Z26" s="210"/>
      <c r="AA26" s="210"/>
      <c r="AB26" s="211"/>
    </row>
    <row r="27" spans="1:40" ht="15" customHeight="1">
      <c r="A27" s="200" t="s">
        <v>49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</row>
    <row r="28" spans="1:40" ht="15.75" customHeight="1">
      <c r="A28" s="5"/>
      <c r="B28" s="2"/>
      <c r="C28" s="2"/>
      <c r="D28" s="2"/>
      <c r="E28" s="2"/>
      <c r="F28" s="2"/>
      <c r="G28" s="2"/>
      <c r="H28" s="2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4"/>
      <c r="W28" s="4"/>
    </row>
    <row r="29" spans="1:40" s="7" customFormat="1" ht="25.15" customHeight="1" thickBot="1">
      <c r="A29" s="186" t="s">
        <v>201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8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ht="24.95" customHeight="1" thickBot="1">
      <c r="A30" s="160" t="s">
        <v>213</v>
      </c>
      <c r="B30" s="160"/>
      <c r="C30" s="160"/>
      <c r="D30" s="160"/>
      <c r="E30" s="160"/>
      <c r="F30" s="160"/>
      <c r="G30" s="160"/>
      <c r="H30" s="160"/>
      <c r="I30" s="19"/>
      <c r="J30" s="213" t="s">
        <v>220</v>
      </c>
      <c r="K30" s="214"/>
      <c r="L30" s="214"/>
      <c r="M30" s="214"/>
      <c r="N30" s="214"/>
      <c r="O30" s="214"/>
      <c r="P30" s="106" t="s">
        <v>209</v>
      </c>
      <c r="Q30" s="106"/>
      <c r="R30" s="106"/>
      <c r="S30" s="106"/>
      <c r="T30" s="106"/>
      <c r="U30" s="171"/>
      <c r="V30" s="172"/>
      <c r="W30" s="173"/>
      <c r="X30" s="173"/>
      <c r="Y30" s="173"/>
      <c r="Z30" s="174"/>
      <c r="AA30" s="170" t="s">
        <v>210</v>
      </c>
      <c r="AB30" s="106"/>
      <c r="AC30" s="12" t="s">
        <v>237</v>
      </c>
    </row>
    <row r="31" spans="1:40" ht="24.95" customHeight="1" thickBot="1">
      <c r="A31" s="160"/>
      <c r="B31" s="160"/>
      <c r="C31" s="160"/>
      <c r="D31" s="160"/>
      <c r="E31" s="160"/>
      <c r="F31" s="160"/>
      <c r="G31" s="160"/>
      <c r="H31" s="160"/>
      <c r="I31" s="19"/>
      <c r="J31" s="213" t="s">
        <v>221</v>
      </c>
      <c r="K31" s="214"/>
      <c r="L31" s="214"/>
      <c r="M31" s="214"/>
      <c r="N31" s="214"/>
      <c r="O31" s="214"/>
      <c r="P31" s="168"/>
      <c r="Q31" s="168"/>
      <c r="R31" s="168"/>
      <c r="S31" s="168"/>
      <c r="T31" s="168"/>
      <c r="U31" s="168"/>
      <c r="V31" s="169"/>
      <c r="W31" s="169"/>
      <c r="X31" s="169"/>
      <c r="Y31" s="169"/>
      <c r="Z31" s="169"/>
      <c r="AA31" s="168"/>
      <c r="AB31" s="168"/>
    </row>
    <row r="32" spans="1:40" ht="24.95" customHeight="1" thickBot="1">
      <c r="A32" s="160"/>
      <c r="B32" s="160"/>
      <c r="C32" s="160"/>
      <c r="D32" s="160"/>
      <c r="E32" s="160"/>
      <c r="F32" s="160"/>
      <c r="G32" s="160"/>
      <c r="H32" s="160"/>
      <c r="I32" s="19"/>
      <c r="J32" s="213" t="s">
        <v>222</v>
      </c>
      <c r="K32" s="214"/>
      <c r="L32" s="214"/>
      <c r="M32" s="214"/>
      <c r="N32" s="214"/>
      <c r="O32" s="214"/>
      <c r="P32" s="106" t="s">
        <v>211</v>
      </c>
      <c r="Q32" s="106"/>
      <c r="R32" s="106"/>
      <c r="S32" s="106"/>
      <c r="T32" s="106"/>
      <c r="U32" s="171"/>
      <c r="V32" s="172"/>
      <c r="W32" s="173"/>
      <c r="X32" s="173"/>
      <c r="Y32" s="173"/>
      <c r="Z32" s="174"/>
      <c r="AA32" s="170" t="s">
        <v>210</v>
      </c>
      <c r="AB32" s="106"/>
      <c r="AC32" s="12" t="s">
        <v>237</v>
      </c>
    </row>
    <row r="33" spans="1:42" ht="21.95" customHeight="1">
      <c r="A33" s="212" t="s">
        <v>212</v>
      </c>
      <c r="B33" s="212"/>
      <c r="C33" s="212"/>
      <c r="D33" s="212"/>
      <c r="E33" s="212"/>
      <c r="F33" s="212"/>
      <c r="G33" s="212"/>
      <c r="H33" s="212"/>
      <c r="I33" s="19"/>
      <c r="J33" s="213" t="s">
        <v>214</v>
      </c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5"/>
      <c r="W33" s="215"/>
      <c r="X33" s="215"/>
      <c r="Y33" s="215"/>
      <c r="Z33" s="215"/>
      <c r="AA33" s="214"/>
      <c r="AB33" s="214"/>
    </row>
    <row r="34" spans="1:42" ht="21.95" customHeight="1">
      <c r="A34" s="212"/>
      <c r="B34" s="212"/>
      <c r="C34" s="212"/>
      <c r="D34" s="212"/>
      <c r="E34" s="212"/>
      <c r="F34" s="212"/>
      <c r="G34" s="212"/>
      <c r="H34" s="212"/>
      <c r="I34" s="19"/>
      <c r="J34" s="213" t="s">
        <v>215</v>
      </c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</row>
    <row r="35" spans="1:42" ht="21.95" customHeight="1">
      <c r="A35" s="212"/>
      <c r="B35" s="212"/>
      <c r="C35" s="212"/>
      <c r="D35" s="212"/>
      <c r="E35" s="212"/>
      <c r="F35" s="212"/>
      <c r="G35" s="212"/>
      <c r="H35" s="212"/>
      <c r="I35" s="19"/>
      <c r="J35" s="213" t="s">
        <v>218</v>
      </c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</row>
    <row r="36" spans="1:42" ht="21.95" customHeight="1">
      <c r="A36" s="212"/>
      <c r="B36" s="212"/>
      <c r="C36" s="212"/>
      <c r="D36" s="212"/>
      <c r="E36" s="212"/>
      <c r="F36" s="212"/>
      <c r="G36" s="212"/>
      <c r="H36" s="212"/>
      <c r="I36" s="19"/>
      <c r="J36" s="213" t="s">
        <v>216</v>
      </c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</row>
    <row r="37" spans="1:42" ht="21.95" customHeight="1" thickBot="1">
      <c r="A37" s="212"/>
      <c r="B37" s="212"/>
      <c r="C37" s="212"/>
      <c r="D37" s="212"/>
      <c r="E37" s="212"/>
      <c r="F37" s="212"/>
      <c r="G37" s="212"/>
      <c r="H37" s="212"/>
      <c r="I37" s="19"/>
      <c r="J37" s="213" t="s">
        <v>217</v>
      </c>
      <c r="K37" s="214"/>
      <c r="L37" s="214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</row>
    <row r="38" spans="1:42" ht="21.95" customHeight="1" thickBot="1">
      <c r="A38" s="212"/>
      <c r="B38" s="212"/>
      <c r="C38" s="212"/>
      <c r="D38" s="212"/>
      <c r="E38" s="212"/>
      <c r="F38" s="212"/>
      <c r="G38" s="212"/>
      <c r="H38" s="212"/>
      <c r="I38" s="19"/>
      <c r="J38" s="213" t="s">
        <v>219</v>
      </c>
      <c r="K38" s="214"/>
      <c r="L38" s="251"/>
      <c r="M38" s="252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4"/>
    </row>
    <row r="39" spans="1:42" ht="21.95" customHeight="1">
      <c r="A39" s="212" t="s">
        <v>223</v>
      </c>
      <c r="B39" s="212"/>
      <c r="C39" s="212"/>
      <c r="D39" s="212"/>
      <c r="E39" s="212"/>
      <c r="F39" s="212"/>
      <c r="G39" s="212"/>
      <c r="H39" s="212"/>
      <c r="I39" s="19"/>
      <c r="J39" s="213" t="s">
        <v>224</v>
      </c>
      <c r="K39" s="214"/>
      <c r="L39" s="214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</row>
    <row r="40" spans="1:42" ht="21.95" customHeight="1">
      <c r="A40" s="212"/>
      <c r="B40" s="212"/>
      <c r="C40" s="212"/>
      <c r="D40" s="212"/>
      <c r="E40" s="212"/>
      <c r="F40" s="212"/>
      <c r="G40" s="212"/>
      <c r="H40" s="212"/>
      <c r="I40" s="19"/>
      <c r="J40" s="213" t="s">
        <v>225</v>
      </c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</row>
    <row r="41" spans="1:42" ht="21.95" customHeight="1">
      <c r="A41" s="212"/>
      <c r="B41" s="212"/>
      <c r="C41" s="212"/>
      <c r="D41" s="212"/>
      <c r="E41" s="212"/>
      <c r="F41" s="212"/>
      <c r="G41" s="212"/>
      <c r="H41" s="212"/>
      <c r="I41" s="19"/>
      <c r="J41" s="213" t="s">
        <v>226</v>
      </c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</row>
    <row r="42" spans="1:42" ht="21.95" customHeight="1">
      <c r="A42" s="212"/>
      <c r="B42" s="212"/>
      <c r="C42" s="212"/>
      <c r="D42" s="212"/>
      <c r="E42" s="212"/>
      <c r="F42" s="212"/>
      <c r="G42" s="212"/>
      <c r="H42" s="212"/>
      <c r="I42" s="19"/>
      <c r="J42" s="213" t="s">
        <v>227</v>
      </c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</row>
    <row r="43" spans="1:42" ht="21.95" customHeight="1">
      <c r="A43" s="160" t="s">
        <v>238</v>
      </c>
      <c r="B43" s="160"/>
      <c r="C43" s="160"/>
      <c r="D43" s="160"/>
      <c r="E43" s="160"/>
      <c r="F43" s="160"/>
      <c r="G43" s="160"/>
      <c r="H43" s="160"/>
      <c r="I43" s="19"/>
      <c r="J43" s="213" t="s">
        <v>228</v>
      </c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</row>
    <row r="44" spans="1:42" ht="21.95" customHeight="1">
      <c r="A44" s="160"/>
      <c r="B44" s="160"/>
      <c r="C44" s="160"/>
      <c r="D44" s="160"/>
      <c r="E44" s="160"/>
      <c r="F44" s="160"/>
      <c r="G44" s="160"/>
      <c r="H44" s="160"/>
      <c r="I44" s="19"/>
      <c r="J44" s="213" t="s">
        <v>229</v>
      </c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K44" s="10"/>
      <c r="AL44" s="10"/>
      <c r="AM44" s="10"/>
      <c r="AN44" s="10"/>
      <c r="AO44"/>
      <c r="AP44"/>
    </row>
    <row r="45" spans="1:42" ht="21.95" customHeight="1">
      <c r="A45" s="160"/>
      <c r="B45" s="160"/>
      <c r="C45" s="160"/>
      <c r="D45" s="160"/>
      <c r="E45" s="160"/>
      <c r="F45" s="160"/>
      <c r="G45" s="160"/>
      <c r="H45" s="160"/>
      <c r="I45" s="19"/>
      <c r="J45" s="213" t="s">
        <v>230</v>
      </c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K45" s="10"/>
      <c r="AL45" s="10"/>
      <c r="AM45" s="10"/>
      <c r="AN45" s="10"/>
      <c r="AO45"/>
      <c r="AP45"/>
    </row>
    <row r="46" spans="1:42" ht="21.95" customHeight="1">
      <c r="A46" s="160"/>
      <c r="B46" s="160"/>
      <c r="C46" s="160"/>
      <c r="D46" s="160"/>
      <c r="E46" s="160"/>
      <c r="F46" s="160"/>
      <c r="G46" s="160"/>
      <c r="H46" s="160"/>
      <c r="I46" s="19"/>
      <c r="J46" s="213" t="s">
        <v>231</v>
      </c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K46" s="10"/>
      <c r="AL46" s="10"/>
      <c r="AM46" s="10"/>
      <c r="AN46" s="10"/>
      <c r="AO46"/>
      <c r="AP46"/>
    </row>
    <row r="47" spans="1:42" ht="21.95" customHeight="1" thickBot="1">
      <c r="A47" s="160"/>
      <c r="B47" s="160"/>
      <c r="C47" s="160"/>
      <c r="D47" s="160"/>
      <c r="E47" s="160"/>
      <c r="F47" s="160"/>
      <c r="G47" s="160"/>
      <c r="H47" s="160"/>
      <c r="I47" s="19"/>
      <c r="J47" s="213" t="s">
        <v>232</v>
      </c>
      <c r="K47" s="214"/>
      <c r="L47" s="214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I47" s="12"/>
      <c r="AJ47" s="12"/>
      <c r="AK47" s="10"/>
      <c r="AL47" s="10"/>
      <c r="AM47" s="10"/>
      <c r="AN47" s="10"/>
      <c r="AO47"/>
      <c r="AP47"/>
    </row>
    <row r="48" spans="1:42" ht="21.95" customHeight="1" thickBot="1">
      <c r="A48" s="160"/>
      <c r="B48" s="160"/>
      <c r="C48" s="160"/>
      <c r="D48" s="160"/>
      <c r="E48" s="160"/>
      <c r="F48" s="160"/>
      <c r="G48" s="160"/>
      <c r="H48" s="160"/>
      <c r="I48" s="19"/>
      <c r="J48" s="213" t="s">
        <v>219</v>
      </c>
      <c r="K48" s="214"/>
      <c r="L48" s="251"/>
      <c r="M48" s="252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4"/>
      <c r="AI48" s="12"/>
      <c r="AJ48" s="12"/>
      <c r="AK48" s="10"/>
      <c r="AL48" s="10"/>
      <c r="AM48" s="10"/>
      <c r="AN48" s="10"/>
      <c r="AO48"/>
      <c r="AP48"/>
    </row>
    <row r="49" spans="1:45" ht="12.75" customHeight="1">
      <c r="A49" s="3"/>
      <c r="B49" s="3"/>
      <c r="C49" s="3"/>
      <c r="D49" s="3"/>
      <c r="E49" s="3"/>
      <c r="F49" s="3"/>
      <c r="G49" s="3"/>
      <c r="H49" s="3"/>
      <c r="AI49" s="12"/>
      <c r="AJ49" s="12"/>
      <c r="AK49" s="10"/>
      <c r="AL49" s="10"/>
      <c r="AM49" s="10"/>
      <c r="AN49" s="10"/>
      <c r="AO49"/>
      <c r="AP49"/>
    </row>
    <row r="50" spans="1:45" ht="25.35" customHeight="1">
      <c r="A50" s="225" t="s">
        <v>202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D50" s="12"/>
      <c r="AE50" s="12"/>
      <c r="AF50" s="12"/>
      <c r="AG50" s="12"/>
      <c r="AH50" s="12"/>
      <c r="AI50" s="12"/>
      <c r="AJ50" s="12"/>
      <c r="AK50" s="10"/>
      <c r="AL50" s="10"/>
      <c r="AM50" s="10"/>
      <c r="AN50" s="10"/>
      <c r="AO50"/>
      <c r="AP50"/>
    </row>
    <row r="51" spans="1:45" ht="31.5" customHeight="1">
      <c r="A51" s="106" t="s">
        <v>0</v>
      </c>
      <c r="B51" s="106"/>
      <c r="C51" s="161" t="s">
        <v>1</v>
      </c>
      <c r="D51" s="161"/>
      <c r="E51" s="161"/>
      <c r="F51" s="161"/>
      <c r="G51" s="161"/>
      <c r="H51" s="161"/>
      <c r="I51" s="161" t="s">
        <v>2</v>
      </c>
      <c r="J51" s="161"/>
      <c r="K51" s="161"/>
      <c r="L51" s="161"/>
      <c r="M51" s="161"/>
      <c r="N51" s="161"/>
      <c r="O51" s="161"/>
      <c r="P51" s="161"/>
      <c r="Q51" s="161"/>
      <c r="R51" s="161"/>
      <c r="S51" s="161" t="s">
        <v>186</v>
      </c>
      <c r="T51" s="161"/>
      <c r="U51" s="161"/>
      <c r="V51" s="161"/>
      <c r="W51" s="161"/>
      <c r="X51" s="161"/>
      <c r="Y51" s="161"/>
      <c r="Z51" s="161"/>
      <c r="AA51" s="161"/>
      <c r="AB51" s="161"/>
      <c r="AC51" s="1"/>
      <c r="AK51" s="10"/>
      <c r="AL51" s="10"/>
      <c r="AM51" s="10"/>
      <c r="AN51" s="10"/>
      <c r="AO51"/>
      <c r="AP51"/>
    </row>
    <row r="52" spans="1:45" ht="21" customHeight="1" thickBot="1">
      <c r="A52" s="106"/>
      <c r="B52" s="106"/>
      <c r="C52" s="161"/>
      <c r="D52" s="161"/>
      <c r="E52" s="161"/>
      <c r="F52" s="161"/>
      <c r="G52" s="161"/>
      <c r="H52" s="161"/>
      <c r="I52" s="162"/>
      <c r="J52" s="162"/>
      <c r="K52" s="162"/>
      <c r="L52" s="162"/>
      <c r="M52" s="162"/>
      <c r="N52" s="162"/>
      <c r="O52" s="162"/>
      <c r="P52" s="162"/>
      <c r="Q52" s="161"/>
      <c r="R52" s="161"/>
      <c r="S52" s="162"/>
      <c r="T52" s="162"/>
      <c r="U52" s="162"/>
      <c r="V52" s="162"/>
      <c r="W52" s="162"/>
      <c r="X52" s="162"/>
      <c r="Y52" s="162"/>
      <c r="Z52" s="162"/>
      <c r="AA52" s="161"/>
      <c r="AB52" s="161"/>
      <c r="AC52" s="1"/>
      <c r="AK52" s="10"/>
      <c r="AL52" s="10"/>
      <c r="AM52" s="10"/>
      <c r="AN52" s="10"/>
      <c r="AO52"/>
      <c r="AP52"/>
    </row>
    <row r="53" spans="1:45" ht="21" customHeight="1">
      <c r="A53" s="106"/>
      <c r="B53" s="106"/>
      <c r="C53" s="128" t="s">
        <v>6</v>
      </c>
      <c r="D53" s="128"/>
      <c r="E53" s="128"/>
      <c r="F53" s="128"/>
      <c r="G53" s="128"/>
      <c r="H53" s="131"/>
      <c r="I53" s="140"/>
      <c r="J53" s="141"/>
      <c r="K53" s="141"/>
      <c r="L53" s="141"/>
      <c r="M53" s="141"/>
      <c r="N53" s="141"/>
      <c r="O53" s="141"/>
      <c r="P53" s="142"/>
      <c r="Q53" s="146" t="s">
        <v>192</v>
      </c>
      <c r="R53" s="147"/>
      <c r="S53" s="140"/>
      <c r="T53" s="141"/>
      <c r="U53" s="141"/>
      <c r="V53" s="141"/>
      <c r="W53" s="141"/>
      <c r="X53" s="141"/>
      <c r="Y53" s="141"/>
      <c r="Z53" s="142"/>
      <c r="AA53" s="146" t="s">
        <v>192</v>
      </c>
      <c r="AB53" s="248"/>
      <c r="AC53" s="12" t="s">
        <v>65</v>
      </c>
      <c r="AK53" s="10"/>
      <c r="AL53" s="10"/>
      <c r="AM53" s="10"/>
      <c r="AN53" s="10"/>
      <c r="AO53"/>
      <c r="AP53"/>
    </row>
    <row r="54" spans="1:45" ht="33.75" customHeight="1">
      <c r="A54" s="106"/>
      <c r="B54" s="106"/>
      <c r="C54" s="128" t="s">
        <v>7</v>
      </c>
      <c r="D54" s="128"/>
      <c r="E54" s="128"/>
      <c r="F54" s="128"/>
      <c r="G54" s="128"/>
      <c r="H54" s="131"/>
      <c r="I54" s="148"/>
      <c r="J54" s="149"/>
      <c r="K54" s="149"/>
      <c r="L54" s="149"/>
      <c r="M54" s="149"/>
      <c r="N54" s="149"/>
      <c r="O54" s="149"/>
      <c r="P54" s="150"/>
      <c r="Q54" s="154" t="s">
        <v>193</v>
      </c>
      <c r="R54" s="155"/>
      <c r="S54" s="148"/>
      <c r="T54" s="149"/>
      <c r="U54" s="149"/>
      <c r="V54" s="149"/>
      <c r="W54" s="149"/>
      <c r="X54" s="149"/>
      <c r="Y54" s="149"/>
      <c r="Z54" s="150"/>
      <c r="AA54" s="154" t="s">
        <v>193</v>
      </c>
      <c r="AB54" s="249"/>
      <c r="AC54" s="12" t="s">
        <v>57</v>
      </c>
      <c r="AK54" s="10"/>
      <c r="AL54" s="10"/>
      <c r="AM54" s="10"/>
      <c r="AN54" s="10"/>
      <c r="AO54"/>
      <c r="AP54"/>
    </row>
    <row r="55" spans="1:45" ht="15" customHeight="1" thickBot="1">
      <c r="A55" s="106"/>
      <c r="B55" s="106"/>
      <c r="C55" s="128" t="s">
        <v>8</v>
      </c>
      <c r="D55" s="128"/>
      <c r="E55" s="128"/>
      <c r="F55" s="128"/>
      <c r="G55" s="128"/>
      <c r="H55" s="131"/>
      <c r="I55" s="151"/>
      <c r="J55" s="152"/>
      <c r="K55" s="152"/>
      <c r="L55" s="152"/>
      <c r="M55" s="152"/>
      <c r="N55" s="152"/>
      <c r="O55" s="152"/>
      <c r="P55" s="153"/>
      <c r="Q55" s="156" t="s">
        <v>194</v>
      </c>
      <c r="R55" s="157"/>
      <c r="S55" s="151"/>
      <c r="T55" s="152"/>
      <c r="U55" s="152"/>
      <c r="V55" s="152"/>
      <c r="W55" s="152"/>
      <c r="X55" s="152"/>
      <c r="Y55" s="152"/>
      <c r="Z55" s="153"/>
      <c r="AA55" s="156" t="s">
        <v>194</v>
      </c>
      <c r="AB55" s="250"/>
      <c r="AC55" s="12" t="s">
        <v>58</v>
      </c>
      <c r="AK55" s="10"/>
      <c r="AL55" s="10"/>
      <c r="AM55" s="10"/>
      <c r="AN55" s="10"/>
      <c r="AO55"/>
      <c r="AP55"/>
    </row>
    <row r="56" spans="1:45" ht="15" customHeight="1" thickBot="1">
      <c r="A56" s="167" t="s">
        <v>40</v>
      </c>
      <c r="B56" s="167"/>
      <c r="C56" s="167"/>
      <c r="D56" s="167"/>
      <c r="E56" s="167"/>
      <c r="F56" s="167"/>
      <c r="G56" s="167"/>
      <c r="H56" s="167"/>
      <c r="I56" s="165" t="s">
        <v>41</v>
      </c>
      <c r="J56" s="165"/>
      <c r="K56" s="165"/>
      <c r="L56" s="165"/>
      <c r="M56" s="165"/>
      <c r="N56" s="165"/>
      <c r="O56" s="165"/>
      <c r="P56" s="166"/>
      <c r="Q56" s="167"/>
      <c r="R56" s="167"/>
      <c r="S56" s="165" t="s">
        <v>41</v>
      </c>
      <c r="T56" s="165"/>
      <c r="U56" s="165"/>
      <c r="V56" s="165"/>
      <c r="W56" s="165"/>
      <c r="X56" s="165"/>
      <c r="Y56" s="165"/>
      <c r="Z56" s="166"/>
      <c r="AA56" s="167"/>
      <c r="AB56" s="167"/>
      <c r="AK56" s="10"/>
      <c r="AL56" s="10"/>
      <c r="AM56" s="10"/>
      <c r="AN56" s="10"/>
      <c r="AO56"/>
      <c r="AP56"/>
    </row>
    <row r="57" spans="1:45" ht="21.95" customHeight="1">
      <c r="A57" s="106" t="s">
        <v>42</v>
      </c>
      <c r="B57" s="106"/>
      <c r="C57" s="175" t="s">
        <v>233</v>
      </c>
      <c r="D57" s="175"/>
      <c r="E57" s="175"/>
      <c r="F57" s="175"/>
      <c r="G57" s="175"/>
      <c r="H57" s="176"/>
      <c r="I57" s="140"/>
      <c r="J57" s="141"/>
      <c r="K57" s="141"/>
      <c r="L57" s="141"/>
      <c r="M57" s="141"/>
      <c r="N57" s="141"/>
      <c r="O57" s="142"/>
      <c r="P57" s="158" t="s">
        <v>195</v>
      </c>
      <c r="Q57" s="159"/>
      <c r="R57" s="163"/>
      <c r="S57" s="140"/>
      <c r="T57" s="141"/>
      <c r="U57" s="141"/>
      <c r="V57" s="141"/>
      <c r="W57" s="141"/>
      <c r="X57" s="141"/>
      <c r="Y57" s="142"/>
      <c r="Z57" s="158" t="s">
        <v>195</v>
      </c>
      <c r="AA57" s="159"/>
      <c r="AB57" s="159"/>
      <c r="AC57" s="12" t="s">
        <v>196</v>
      </c>
    </row>
    <row r="58" spans="1:45" ht="21.95" customHeight="1">
      <c r="A58" s="106"/>
      <c r="B58" s="106"/>
      <c r="C58" s="175" t="s">
        <v>3</v>
      </c>
      <c r="D58" s="175"/>
      <c r="E58" s="175"/>
      <c r="F58" s="175"/>
      <c r="G58" s="175"/>
      <c r="H58" s="176"/>
      <c r="I58" s="143"/>
      <c r="J58" s="144"/>
      <c r="K58" s="144"/>
      <c r="L58" s="144"/>
      <c r="M58" s="144"/>
      <c r="N58" s="144"/>
      <c r="O58" s="145"/>
      <c r="P58" s="158" t="s">
        <v>195</v>
      </c>
      <c r="Q58" s="159"/>
      <c r="R58" s="163"/>
      <c r="S58" s="143"/>
      <c r="T58" s="144"/>
      <c r="U58" s="144"/>
      <c r="V58" s="144"/>
      <c r="W58" s="144"/>
      <c r="X58" s="144"/>
      <c r="Y58" s="145"/>
      <c r="Z58" s="158" t="s">
        <v>195</v>
      </c>
      <c r="AA58" s="159"/>
      <c r="AB58" s="159"/>
    </row>
    <row r="59" spans="1:45" ht="21.95" customHeight="1">
      <c r="A59" s="106"/>
      <c r="B59" s="106"/>
      <c r="C59" s="175" t="s">
        <v>4</v>
      </c>
      <c r="D59" s="175"/>
      <c r="E59" s="175"/>
      <c r="F59" s="175"/>
      <c r="G59" s="175"/>
      <c r="H59" s="176"/>
      <c r="I59" s="143"/>
      <c r="J59" s="144"/>
      <c r="K59" s="144"/>
      <c r="L59" s="144"/>
      <c r="M59" s="144"/>
      <c r="N59" s="144"/>
      <c r="O59" s="145"/>
      <c r="P59" s="158" t="s">
        <v>195</v>
      </c>
      <c r="Q59" s="159"/>
      <c r="R59" s="163"/>
      <c r="S59" s="143"/>
      <c r="T59" s="144"/>
      <c r="U59" s="144"/>
      <c r="V59" s="144"/>
      <c r="W59" s="144"/>
      <c r="X59" s="144"/>
      <c r="Y59" s="145"/>
      <c r="Z59" s="158" t="s">
        <v>195</v>
      </c>
      <c r="AA59" s="159"/>
      <c r="AB59" s="159"/>
    </row>
    <row r="60" spans="1:45" ht="24.75" customHeight="1" thickBot="1">
      <c r="A60" s="161" t="s">
        <v>77</v>
      </c>
      <c r="B60" s="161"/>
      <c r="C60" s="175" t="s">
        <v>5</v>
      </c>
      <c r="D60" s="175"/>
      <c r="E60" s="175"/>
      <c r="F60" s="175"/>
      <c r="G60" s="175"/>
      <c r="H60" s="176"/>
      <c r="I60" s="193"/>
      <c r="J60" s="194"/>
      <c r="K60" s="194"/>
      <c r="L60" s="194"/>
      <c r="M60" s="194"/>
      <c r="N60" s="194"/>
      <c r="O60" s="195"/>
      <c r="P60" s="158" t="s">
        <v>195</v>
      </c>
      <c r="Q60" s="159"/>
      <c r="R60" s="163"/>
      <c r="S60" s="193"/>
      <c r="T60" s="194"/>
      <c r="U60" s="194"/>
      <c r="V60" s="194"/>
      <c r="W60" s="194"/>
      <c r="X60" s="194"/>
      <c r="Y60" s="195"/>
      <c r="Z60" s="158" t="s">
        <v>195</v>
      </c>
      <c r="AA60" s="159"/>
      <c r="AB60" s="159"/>
    </row>
    <row r="61" spans="1:45" ht="15" customHeight="1">
      <c r="A61" s="106" t="s">
        <v>63</v>
      </c>
      <c r="B61" s="106"/>
      <c r="C61" s="106"/>
      <c r="D61" s="106"/>
      <c r="E61" s="106"/>
      <c r="F61" s="106"/>
      <c r="G61" s="106"/>
      <c r="H61" s="106"/>
      <c r="I61" s="255">
        <f>SUM(I56:R60)</f>
        <v>0</v>
      </c>
      <c r="J61" s="255"/>
      <c r="K61" s="255"/>
      <c r="L61" s="255"/>
      <c r="M61" s="255"/>
      <c r="N61" s="255"/>
      <c r="O61" s="255"/>
      <c r="P61" s="127" t="s">
        <v>197</v>
      </c>
      <c r="Q61" s="127"/>
      <c r="R61" s="127"/>
      <c r="S61" s="255">
        <f>SUM(S56:AB60)</f>
        <v>0</v>
      </c>
      <c r="T61" s="255"/>
      <c r="U61" s="255"/>
      <c r="V61" s="255"/>
      <c r="W61" s="255"/>
      <c r="X61" s="255"/>
      <c r="Y61" s="255"/>
      <c r="Z61" s="127" t="s">
        <v>197</v>
      </c>
      <c r="AA61" s="127"/>
      <c r="AB61" s="127"/>
    </row>
    <row r="62" spans="1:45" ht="25.15" customHeight="1">
      <c r="A62" s="106" t="s">
        <v>64</v>
      </c>
      <c r="B62" s="106"/>
      <c r="C62" s="106"/>
      <c r="D62" s="106"/>
      <c r="E62" s="106"/>
      <c r="F62" s="106"/>
      <c r="G62" s="106"/>
      <c r="H62" s="106"/>
      <c r="I62" s="130" t="e">
        <f>+I61/I53</f>
        <v>#DIV/0!</v>
      </c>
      <c r="J62" s="130"/>
      <c r="K62" s="130"/>
      <c r="L62" s="130"/>
      <c r="M62" s="130"/>
      <c r="N62" s="130"/>
      <c r="O62" s="130"/>
      <c r="P62" s="127" t="s">
        <v>197</v>
      </c>
      <c r="Q62" s="127"/>
      <c r="R62" s="127"/>
      <c r="S62" s="130" t="e">
        <f>S61/S53</f>
        <v>#DIV/0!</v>
      </c>
      <c r="T62" s="130"/>
      <c r="U62" s="130"/>
      <c r="V62" s="130"/>
      <c r="W62" s="130"/>
      <c r="X62" s="130"/>
      <c r="Y62" s="130"/>
      <c r="Z62" s="127" t="s">
        <v>197</v>
      </c>
      <c r="AA62" s="127"/>
      <c r="AB62" s="127"/>
      <c r="AC62" s="1"/>
    </row>
    <row r="63" spans="1:45" ht="8.25" customHeight="1"/>
    <row r="64" spans="1:45" ht="23.25" customHeight="1" thickBot="1">
      <c r="A64" s="206" t="s">
        <v>269</v>
      </c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J64" s="10"/>
      <c r="AK64" s="10"/>
      <c r="AL64" s="10"/>
      <c r="AM64" s="10"/>
      <c r="AN64" s="10"/>
      <c r="AO64"/>
      <c r="AP64"/>
      <c r="AQ64"/>
      <c r="AR64"/>
      <c r="AS64"/>
    </row>
    <row r="65" spans="1:45" ht="12.95" customHeight="1">
      <c r="A65" s="133" t="s">
        <v>31</v>
      </c>
      <c r="B65" s="133"/>
      <c r="C65" s="133"/>
      <c r="D65" s="133"/>
      <c r="E65" s="133"/>
      <c r="F65" s="133"/>
      <c r="G65" s="133"/>
      <c r="H65" s="134"/>
      <c r="I65" s="217">
        <f>I5</f>
        <v>0</v>
      </c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9"/>
      <c r="AC65" s="1"/>
      <c r="AK65" s="10"/>
      <c r="AL65" s="10"/>
      <c r="AM65" s="10"/>
      <c r="AN65" s="10"/>
      <c r="AO65"/>
      <c r="AP65"/>
      <c r="AQ65"/>
      <c r="AR65"/>
      <c r="AS65"/>
    </row>
    <row r="66" spans="1:45" ht="12.95" customHeight="1" thickBot="1">
      <c r="A66" s="133"/>
      <c r="B66" s="133"/>
      <c r="C66" s="133"/>
      <c r="D66" s="133"/>
      <c r="E66" s="133"/>
      <c r="F66" s="133"/>
      <c r="G66" s="133"/>
      <c r="H66" s="134"/>
      <c r="I66" s="220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2"/>
      <c r="AJ66" s="10"/>
      <c r="AK66" s="10"/>
      <c r="AL66" s="10"/>
      <c r="AM66" s="10"/>
      <c r="AN66" s="10"/>
      <c r="AO66"/>
      <c r="AP66"/>
      <c r="AQ66"/>
      <c r="AR66"/>
      <c r="AS66"/>
    </row>
    <row r="67" spans="1:45" ht="7.5" customHeight="1">
      <c r="AJ67" s="10"/>
      <c r="AK67" s="10"/>
      <c r="AL67" s="10"/>
      <c r="AM67" s="10"/>
      <c r="AN67" s="10"/>
      <c r="AO67"/>
      <c r="AP67"/>
      <c r="AQ67"/>
      <c r="AR67"/>
      <c r="AS67"/>
    </row>
    <row r="68" spans="1:45" ht="19.899999999999999" customHeight="1">
      <c r="A68" s="201" t="s">
        <v>51</v>
      </c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J68" s="10"/>
      <c r="AK68" s="10"/>
      <c r="AL68" s="10"/>
      <c r="AM68" s="10"/>
      <c r="AN68" s="10"/>
      <c r="AO68"/>
      <c r="AP68"/>
      <c r="AQ68"/>
      <c r="AR68"/>
      <c r="AS68"/>
    </row>
    <row r="69" spans="1:45" ht="19.899999999999999" customHeight="1">
      <c r="A69" s="161" t="s">
        <v>9</v>
      </c>
      <c r="B69" s="167" t="s">
        <v>11</v>
      </c>
      <c r="C69" s="128" t="s">
        <v>12</v>
      </c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67" t="s">
        <v>11</v>
      </c>
      <c r="P69" s="167"/>
      <c r="Q69" s="128" t="s">
        <v>13</v>
      </c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J69" s="10"/>
      <c r="AK69" s="10"/>
      <c r="AL69" s="10"/>
      <c r="AM69" s="10"/>
      <c r="AN69" s="10"/>
      <c r="AO69"/>
      <c r="AP69"/>
      <c r="AQ69"/>
      <c r="AR69"/>
      <c r="AS69"/>
    </row>
    <row r="70" spans="1:45" ht="19.899999999999999" customHeight="1" thickBot="1">
      <c r="A70" s="161"/>
      <c r="B70" s="167"/>
      <c r="C70" s="189" t="s">
        <v>2</v>
      </c>
      <c r="D70" s="189"/>
      <c r="E70" s="189"/>
      <c r="F70" s="189"/>
      <c r="G70" s="189"/>
      <c r="H70" s="128"/>
      <c r="I70" s="189" t="s">
        <v>67</v>
      </c>
      <c r="J70" s="189"/>
      <c r="K70" s="189"/>
      <c r="L70" s="189"/>
      <c r="M70" s="189"/>
      <c r="N70" s="128"/>
      <c r="O70" s="167"/>
      <c r="P70" s="167"/>
      <c r="Q70" s="128" t="s">
        <v>2</v>
      </c>
      <c r="R70" s="128"/>
      <c r="S70" s="128"/>
      <c r="T70" s="128"/>
      <c r="U70" s="128"/>
      <c r="V70" s="128"/>
      <c r="W70" s="128" t="s">
        <v>67</v>
      </c>
      <c r="X70" s="128"/>
      <c r="Y70" s="128"/>
      <c r="Z70" s="128"/>
      <c r="AA70" s="128"/>
      <c r="AB70" s="128"/>
      <c r="AJ70" s="10"/>
      <c r="AK70" s="10"/>
      <c r="AL70" s="10"/>
      <c r="AM70" s="10"/>
      <c r="AN70" s="10"/>
      <c r="AO70"/>
      <c r="AP70"/>
      <c r="AQ70"/>
      <c r="AR70"/>
      <c r="AS70"/>
    </row>
    <row r="71" spans="1:45" ht="20.100000000000001" customHeight="1">
      <c r="A71" s="8">
        <v>18</v>
      </c>
      <c r="B71" s="23" t="s">
        <v>10</v>
      </c>
      <c r="C71" s="190"/>
      <c r="D71" s="191"/>
      <c r="E71" s="191"/>
      <c r="F71" s="191"/>
      <c r="G71" s="192"/>
      <c r="H71" s="37" t="s">
        <v>234</v>
      </c>
      <c r="I71" s="190"/>
      <c r="J71" s="191"/>
      <c r="K71" s="191"/>
      <c r="L71" s="191"/>
      <c r="M71" s="192"/>
      <c r="N71" s="22" t="s">
        <v>234</v>
      </c>
      <c r="O71" s="128" t="s">
        <v>46</v>
      </c>
      <c r="P71" s="128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1" t="s">
        <v>66</v>
      </c>
      <c r="AJ71" s="10"/>
      <c r="AK71" s="10"/>
      <c r="AL71" s="10"/>
      <c r="AM71" s="10"/>
      <c r="AN71" s="10"/>
      <c r="AO71"/>
      <c r="AP71"/>
      <c r="AQ71"/>
      <c r="AR71"/>
      <c r="AS71"/>
    </row>
    <row r="72" spans="1:45" ht="20.100000000000001" customHeight="1" thickBot="1">
      <c r="A72" s="8">
        <v>20</v>
      </c>
      <c r="B72" s="9">
        <v>2</v>
      </c>
      <c r="C72" s="202"/>
      <c r="D72" s="203"/>
      <c r="E72" s="203"/>
      <c r="F72" s="203"/>
      <c r="G72" s="204"/>
      <c r="H72" s="37" t="s">
        <v>234</v>
      </c>
      <c r="I72" s="202"/>
      <c r="J72" s="203"/>
      <c r="K72" s="203"/>
      <c r="L72" s="203"/>
      <c r="M72" s="204"/>
      <c r="N72" s="22" t="s">
        <v>234</v>
      </c>
      <c r="O72" s="128" t="s">
        <v>46</v>
      </c>
      <c r="P72" s="128"/>
      <c r="Q72" s="207"/>
      <c r="R72" s="207"/>
      <c r="S72" s="207"/>
      <c r="T72" s="207"/>
      <c r="U72" s="207"/>
      <c r="V72" s="132"/>
      <c r="W72" s="207"/>
      <c r="X72" s="207"/>
      <c r="Y72" s="207"/>
      <c r="Z72" s="207"/>
      <c r="AA72" s="207"/>
      <c r="AB72" s="132"/>
      <c r="AJ72" s="10"/>
      <c r="AK72" s="10"/>
      <c r="AL72" s="10"/>
      <c r="AM72" s="10"/>
      <c r="AN72" s="10"/>
      <c r="AO72"/>
      <c r="AP72"/>
      <c r="AQ72"/>
      <c r="AR72"/>
      <c r="AS72"/>
    </row>
    <row r="73" spans="1:45" ht="20.100000000000001" customHeight="1">
      <c r="A73" s="8">
        <v>22</v>
      </c>
      <c r="B73" s="9">
        <v>4</v>
      </c>
      <c r="C73" s="202"/>
      <c r="D73" s="203"/>
      <c r="E73" s="203"/>
      <c r="F73" s="203"/>
      <c r="G73" s="204"/>
      <c r="H73" s="37" t="s">
        <v>234</v>
      </c>
      <c r="I73" s="202"/>
      <c r="J73" s="203"/>
      <c r="K73" s="203"/>
      <c r="L73" s="203"/>
      <c r="M73" s="204"/>
      <c r="N73" s="22" t="s">
        <v>234</v>
      </c>
      <c r="O73" s="208" t="s">
        <v>10</v>
      </c>
      <c r="P73" s="209"/>
      <c r="Q73" s="190"/>
      <c r="R73" s="191"/>
      <c r="S73" s="191"/>
      <c r="T73" s="191"/>
      <c r="U73" s="192"/>
      <c r="V73" s="37" t="s">
        <v>234</v>
      </c>
      <c r="W73" s="190"/>
      <c r="X73" s="191"/>
      <c r="Y73" s="191"/>
      <c r="Z73" s="191"/>
      <c r="AA73" s="192"/>
      <c r="AB73" s="22" t="s">
        <v>234</v>
      </c>
      <c r="AJ73" s="10"/>
      <c r="AK73" s="10"/>
      <c r="AL73" s="10"/>
      <c r="AM73" s="10"/>
      <c r="AN73" s="10"/>
      <c r="AO73"/>
      <c r="AP73"/>
      <c r="AQ73"/>
      <c r="AR73"/>
      <c r="AS73"/>
    </row>
    <row r="74" spans="1:45" ht="20.100000000000001" customHeight="1">
      <c r="A74" s="8">
        <v>25</v>
      </c>
      <c r="B74" s="9">
        <v>7</v>
      </c>
      <c r="C74" s="202"/>
      <c r="D74" s="203"/>
      <c r="E74" s="203"/>
      <c r="F74" s="203"/>
      <c r="G74" s="204"/>
      <c r="H74" s="37" t="s">
        <v>234</v>
      </c>
      <c r="I74" s="202"/>
      <c r="J74" s="203"/>
      <c r="K74" s="203"/>
      <c r="L74" s="203"/>
      <c r="M74" s="204"/>
      <c r="N74" s="22" t="s">
        <v>234</v>
      </c>
      <c r="O74" s="128">
        <v>3</v>
      </c>
      <c r="P74" s="131"/>
      <c r="Q74" s="202"/>
      <c r="R74" s="203"/>
      <c r="S74" s="203"/>
      <c r="T74" s="203"/>
      <c r="U74" s="204"/>
      <c r="V74" s="37" t="s">
        <v>234</v>
      </c>
      <c r="W74" s="202"/>
      <c r="X74" s="203"/>
      <c r="Y74" s="203"/>
      <c r="Z74" s="203"/>
      <c r="AA74" s="204"/>
      <c r="AB74" s="22" t="s">
        <v>234</v>
      </c>
      <c r="AJ74" s="10"/>
      <c r="AK74" s="10"/>
      <c r="AL74" s="10"/>
      <c r="AM74" s="10"/>
      <c r="AN74" s="10"/>
      <c r="AO74"/>
      <c r="AP74"/>
      <c r="AQ74"/>
      <c r="AR74"/>
      <c r="AS74"/>
    </row>
    <row r="75" spans="1:45" ht="20.100000000000001" customHeight="1">
      <c r="A75" s="8">
        <v>30</v>
      </c>
      <c r="B75" s="9">
        <v>12</v>
      </c>
      <c r="C75" s="202"/>
      <c r="D75" s="203"/>
      <c r="E75" s="203"/>
      <c r="F75" s="203"/>
      <c r="G75" s="204"/>
      <c r="H75" s="37" t="s">
        <v>234</v>
      </c>
      <c r="I75" s="202"/>
      <c r="J75" s="203"/>
      <c r="K75" s="203"/>
      <c r="L75" s="203"/>
      <c r="M75" s="204"/>
      <c r="N75" s="22" t="s">
        <v>234</v>
      </c>
      <c r="O75" s="128">
        <v>8</v>
      </c>
      <c r="P75" s="131"/>
      <c r="Q75" s="202"/>
      <c r="R75" s="203"/>
      <c r="S75" s="203"/>
      <c r="T75" s="203"/>
      <c r="U75" s="204"/>
      <c r="V75" s="37" t="s">
        <v>234</v>
      </c>
      <c r="W75" s="202"/>
      <c r="X75" s="203"/>
      <c r="Y75" s="203"/>
      <c r="Z75" s="203"/>
      <c r="AA75" s="204"/>
      <c r="AB75" s="22" t="s">
        <v>234</v>
      </c>
      <c r="AJ75" s="10"/>
      <c r="AK75" s="10"/>
      <c r="AL75" s="10"/>
      <c r="AM75" s="10"/>
      <c r="AN75" s="10"/>
      <c r="AO75"/>
      <c r="AP75"/>
      <c r="AQ75"/>
      <c r="AR75"/>
      <c r="AS75"/>
    </row>
    <row r="76" spans="1:45" ht="20.100000000000001" customHeight="1">
      <c r="A76" s="8">
        <v>35</v>
      </c>
      <c r="B76" s="9">
        <v>17</v>
      </c>
      <c r="C76" s="202"/>
      <c r="D76" s="203"/>
      <c r="E76" s="203"/>
      <c r="F76" s="203"/>
      <c r="G76" s="204"/>
      <c r="H76" s="37" t="s">
        <v>234</v>
      </c>
      <c r="I76" s="202"/>
      <c r="J76" s="203"/>
      <c r="K76" s="203"/>
      <c r="L76" s="203"/>
      <c r="M76" s="204"/>
      <c r="N76" s="22" t="s">
        <v>234</v>
      </c>
      <c r="O76" s="128">
        <v>13</v>
      </c>
      <c r="P76" s="131"/>
      <c r="Q76" s="202"/>
      <c r="R76" s="203"/>
      <c r="S76" s="203"/>
      <c r="T76" s="203"/>
      <c r="U76" s="204"/>
      <c r="V76" s="37" t="s">
        <v>234</v>
      </c>
      <c r="W76" s="202"/>
      <c r="X76" s="203"/>
      <c r="Y76" s="203"/>
      <c r="Z76" s="203"/>
      <c r="AA76" s="204"/>
      <c r="AB76" s="22" t="s">
        <v>234</v>
      </c>
    </row>
    <row r="77" spans="1:45" ht="20.100000000000001" customHeight="1">
      <c r="A77" s="8">
        <v>40</v>
      </c>
      <c r="B77" s="9">
        <v>22</v>
      </c>
      <c r="C77" s="202"/>
      <c r="D77" s="203"/>
      <c r="E77" s="203"/>
      <c r="F77" s="203"/>
      <c r="G77" s="204"/>
      <c r="H77" s="37" t="s">
        <v>234</v>
      </c>
      <c r="I77" s="202"/>
      <c r="J77" s="203"/>
      <c r="K77" s="203"/>
      <c r="L77" s="203"/>
      <c r="M77" s="204"/>
      <c r="N77" s="22" t="s">
        <v>234</v>
      </c>
      <c r="O77" s="128">
        <v>18</v>
      </c>
      <c r="P77" s="131"/>
      <c r="Q77" s="202"/>
      <c r="R77" s="203"/>
      <c r="S77" s="203"/>
      <c r="T77" s="203"/>
      <c r="U77" s="204"/>
      <c r="V77" s="37" t="s">
        <v>234</v>
      </c>
      <c r="W77" s="202"/>
      <c r="X77" s="203"/>
      <c r="Y77" s="203"/>
      <c r="Z77" s="203"/>
      <c r="AA77" s="204"/>
      <c r="AB77" s="22" t="s">
        <v>234</v>
      </c>
    </row>
    <row r="78" spans="1:45" s="7" customFormat="1" ht="20.100000000000001" customHeight="1">
      <c r="A78" s="8">
        <v>45</v>
      </c>
      <c r="B78" s="9">
        <v>27</v>
      </c>
      <c r="C78" s="202"/>
      <c r="D78" s="203"/>
      <c r="E78" s="203"/>
      <c r="F78" s="203"/>
      <c r="G78" s="204"/>
      <c r="H78" s="37" t="s">
        <v>234</v>
      </c>
      <c r="I78" s="202"/>
      <c r="J78" s="203"/>
      <c r="K78" s="203"/>
      <c r="L78" s="203"/>
      <c r="M78" s="204"/>
      <c r="N78" s="22" t="s">
        <v>234</v>
      </c>
      <c r="O78" s="128">
        <v>23</v>
      </c>
      <c r="P78" s="131"/>
      <c r="Q78" s="202"/>
      <c r="R78" s="203"/>
      <c r="S78" s="203"/>
      <c r="T78" s="203"/>
      <c r="U78" s="204"/>
      <c r="V78" s="37" t="s">
        <v>234</v>
      </c>
      <c r="W78" s="202"/>
      <c r="X78" s="203"/>
      <c r="Y78" s="203"/>
      <c r="Z78" s="203"/>
      <c r="AA78" s="204"/>
      <c r="AB78" s="22" t="s">
        <v>234</v>
      </c>
      <c r="AC78" s="14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</row>
    <row r="79" spans="1:45" ht="20.100000000000001" customHeight="1">
      <c r="A79" s="8">
        <v>50</v>
      </c>
      <c r="B79" s="9">
        <v>32</v>
      </c>
      <c r="C79" s="202"/>
      <c r="D79" s="203"/>
      <c r="E79" s="203"/>
      <c r="F79" s="203"/>
      <c r="G79" s="204"/>
      <c r="H79" s="37" t="s">
        <v>234</v>
      </c>
      <c r="I79" s="202"/>
      <c r="J79" s="203"/>
      <c r="K79" s="203"/>
      <c r="L79" s="203"/>
      <c r="M79" s="204"/>
      <c r="N79" s="22" t="s">
        <v>234</v>
      </c>
      <c r="O79" s="128">
        <v>28</v>
      </c>
      <c r="P79" s="131"/>
      <c r="Q79" s="202"/>
      <c r="R79" s="203"/>
      <c r="S79" s="203"/>
      <c r="T79" s="203"/>
      <c r="U79" s="204"/>
      <c r="V79" s="37" t="s">
        <v>234</v>
      </c>
      <c r="W79" s="202"/>
      <c r="X79" s="203"/>
      <c r="Y79" s="203"/>
      <c r="Z79" s="203"/>
      <c r="AA79" s="204"/>
      <c r="AB79" s="22" t="s">
        <v>234</v>
      </c>
    </row>
    <row r="80" spans="1:45" ht="20.100000000000001" customHeight="1">
      <c r="A80" s="8">
        <v>55</v>
      </c>
      <c r="B80" s="9">
        <v>37</v>
      </c>
      <c r="C80" s="202"/>
      <c r="D80" s="203"/>
      <c r="E80" s="203"/>
      <c r="F80" s="203"/>
      <c r="G80" s="204"/>
      <c r="H80" s="37" t="s">
        <v>234</v>
      </c>
      <c r="I80" s="202"/>
      <c r="J80" s="203"/>
      <c r="K80" s="203"/>
      <c r="L80" s="203"/>
      <c r="M80" s="204"/>
      <c r="N80" s="22" t="s">
        <v>234</v>
      </c>
      <c r="O80" s="128">
        <v>33</v>
      </c>
      <c r="P80" s="131"/>
      <c r="Q80" s="202"/>
      <c r="R80" s="203"/>
      <c r="S80" s="203"/>
      <c r="T80" s="203"/>
      <c r="U80" s="204"/>
      <c r="V80" s="37" t="s">
        <v>234</v>
      </c>
      <c r="W80" s="202"/>
      <c r="X80" s="203"/>
      <c r="Y80" s="203"/>
      <c r="Z80" s="203"/>
      <c r="AA80" s="204"/>
      <c r="AB80" s="22" t="s">
        <v>234</v>
      </c>
    </row>
    <row r="81" spans="1:34" ht="20.100000000000001" customHeight="1" thickBot="1">
      <c r="A81" s="8">
        <v>60</v>
      </c>
      <c r="B81" s="9">
        <v>42</v>
      </c>
      <c r="C81" s="245"/>
      <c r="D81" s="246"/>
      <c r="E81" s="246"/>
      <c r="F81" s="246"/>
      <c r="G81" s="247"/>
      <c r="H81" s="37" t="s">
        <v>234</v>
      </c>
      <c r="I81" s="245"/>
      <c r="J81" s="246"/>
      <c r="K81" s="246"/>
      <c r="L81" s="246"/>
      <c r="M81" s="247"/>
      <c r="N81" s="22" t="s">
        <v>234</v>
      </c>
      <c r="O81" s="128">
        <v>38</v>
      </c>
      <c r="P81" s="131"/>
      <c r="Q81" s="245"/>
      <c r="R81" s="246"/>
      <c r="S81" s="246"/>
      <c r="T81" s="246"/>
      <c r="U81" s="247"/>
      <c r="V81" s="37" t="s">
        <v>234</v>
      </c>
      <c r="W81" s="245"/>
      <c r="X81" s="246"/>
      <c r="Y81" s="246"/>
      <c r="Z81" s="246"/>
      <c r="AA81" s="247"/>
      <c r="AB81" s="22" t="s">
        <v>234</v>
      </c>
    </row>
    <row r="82" spans="1:34" ht="40.5" customHeight="1">
      <c r="A82" s="164" t="s">
        <v>50</v>
      </c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H82" s="12"/>
    </row>
    <row r="83" spans="1:34" ht="10.5" customHeight="1">
      <c r="A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AH83" s="12"/>
    </row>
    <row r="84" spans="1:34" ht="19.899999999999999" customHeight="1">
      <c r="A84" s="225" t="s">
        <v>43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5"/>
      <c r="Z84" s="225"/>
      <c r="AA84" s="225"/>
      <c r="AB84" s="225"/>
      <c r="AH84" s="12"/>
    </row>
    <row r="85" spans="1:34" ht="19.899999999999999" customHeight="1" thickBot="1">
      <c r="A85" s="200" t="s">
        <v>52</v>
      </c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H85" s="12"/>
    </row>
    <row r="86" spans="1:34" ht="20.100000000000001" customHeight="1">
      <c r="A86" s="128" t="s">
        <v>55</v>
      </c>
      <c r="B86" s="128"/>
      <c r="C86" s="128"/>
      <c r="D86" s="129"/>
      <c r="E86" s="129"/>
      <c r="F86" s="129"/>
      <c r="G86" s="129"/>
      <c r="M86" s="3"/>
      <c r="N86" s="198" t="s">
        <v>44</v>
      </c>
      <c r="O86" s="199"/>
      <c r="P86" s="199"/>
      <c r="Q86" s="199"/>
      <c r="R86" s="199"/>
      <c r="S86" s="199"/>
      <c r="T86" s="199"/>
      <c r="U86" s="199"/>
      <c r="V86" s="113"/>
      <c r="W86" s="114"/>
      <c r="X86" s="114"/>
      <c r="Y86" s="114"/>
      <c r="Z86" s="114"/>
      <c r="AA86" s="115"/>
      <c r="AB86" s="21" t="s">
        <v>234</v>
      </c>
      <c r="AC86" s="11" t="s">
        <v>68</v>
      </c>
    </row>
    <row r="87" spans="1:34" ht="20.100000000000001" customHeight="1">
      <c r="A87" s="128"/>
      <c r="B87" s="128"/>
      <c r="C87" s="128"/>
      <c r="D87" s="129"/>
      <c r="E87" s="129"/>
      <c r="F87" s="129"/>
      <c r="G87" s="129"/>
      <c r="M87" s="3"/>
      <c r="N87" s="198" t="s">
        <v>45</v>
      </c>
      <c r="O87" s="199"/>
      <c r="P87" s="199"/>
      <c r="Q87" s="199"/>
      <c r="R87" s="199"/>
      <c r="S87" s="199"/>
      <c r="T87" s="199"/>
      <c r="U87" s="199"/>
      <c r="V87" s="119"/>
      <c r="W87" s="120"/>
      <c r="X87" s="120"/>
      <c r="Y87" s="120"/>
      <c r="Z87" s="120"/>
      <c r="AA87" s="121"/>
      <c r="AB87" s="22" t="s">
        <v>234</v>
      </c>
      <c r="AC87" s="11" t="s">
        <v>68</v>
      </c>
    </row>
    <row r="88" spans="1:34" ht="20.100000000000001" customHeight="1">
      <c r="A88"/>
      <c r="B88"/>
      <c r="C88"/>
      <c r="D88"/>
      <c r="E88"/>
      <c r="F88"/>
      <c r="G88"/>
      <c r="M88" s="3"/>
      <c r="N88" s="198" t="s">
        <v>14</v>
      </c>
      <c r="O88" s="199"/>
      <c r="P88" s="199"/>
      <c r="Q88" s="199"/>
      <c r="R88" s="199"/>
      <c r="S88" s="199"/>
      <c r="T88" s="199"/>
      <c r="U88" s="199"/>
      <c r="V88" s="119"/>
      <c r="W88" s="120"/>
      <c r="X88" s="120"/>
      <c r="Y88" s="120"/>
      <c r="Z88" s="120"/>
      <c r="AA88" s="121"/>
      <c r="AB88" s="22" t="s">
        <v>234</v>
      </c>
      <c r="AC88" s="11" t="s">
        <v>69</v>
      </c>
    </row>
    <row r="89" spans="1:34" ht="20.100000000000001" customHeight="1">
      <c r="A89"/>
      <c r="B89"/>
      <c r="C89"/>
      <c r="D89"/>
      <c r="E89"/>
      <c r="F89"/>
      <c r="G89"/>
      <c r="M89" s="3"/>
      <c r="N89" s="198" t="s">
        <v>15</v>
      </c>
      <c r="O89" s="199"/>
      <c r="P89" s="199"/>
      <c r="Q89" s="199"/>
      <c r="R89" s="199"/>
      <c r="S89" s="199"/>
      <c r="T89" s="199"/>
      <c r="U89" s="199"/>
      <c r="V89" s="119"/>
      <c r="W89" s="120"/>
      <c r="X89" s="120"/>
      <c r="Y89" s="120"/>
      <c r="Z89" s="120"/>
      <c r="AA89" s="121"/>
      <c r="AB89" s="22" t="s">
        <v>234</v>
      </c>
      <c r="AC89" s="11" t="s">
        <v>69</v>
      </c>
    </row>
    <row r="90" spans="1:34" ht="20.100000000000001" customHeight="1">
      <c r="A90" s="3"/>
      <c r="B90" s="3"/>
      <c r="C90" s="3"/>
      <c r="D90" s="3"/>
      <c r="E90" s="3"/>
      <c r="F90" s="3"/>
      <c r="G90" s="3"/>
      <c r="M90" s="3"/>
      <c r="N90" s="198" t="s">
        <v>16</v>
      </c>
      <c r="O90" s="199"/>
      <c r="P90" s="199"/>
      <c r="Q90" s="199"/>
      <c r="R90" s="199"/>
      <c r="S90" s="199"/>
      <c r="T90" s="199"/>
      <c r="U90" s="199"/>
      <c r="V90" s="119"/>
      <c r="W90" s="120"/>
      <c r="X90" s="120"/>
      <c r="Y90" s="120"/>
      <c r="Z90" s="120"/>
      <c r="AA90" s="121"/>
      <c r="AB90" s="22" t="s">
        <v>234</v>
      </c>
      <c r="AC90" s="11" t="s">
        <v>70</v>
      </c>
    </row>
    <row r="91" spans="1:34" ht="20.100000000000001" customHeight="1" thickBot="1">
      <c r="A91" s="3"/>
      <c r="D91" s="3"/>
      <c r="E91" s="3"/>
      <c r="F91" s="3"/>
      <c r="G91" s="3"/>
      <c r="M91" s="3"/>
      <c r="N91" s="198" t="s">
        <v>17</v>
      </c>
      <c r="O91" s="199"/>
      <c r="P91" s="199"/>
      <c r="Q91" s="199"/>
      <c r="R91" s="199"/>
      <c r="S91" s="199"/>
      <c r="T91" s="199"/>
      <c r="U91" s="199"/>
      <c r="V91" s="116"/>
      <c r="W91" s="117"/>
      <c r="X91" s="117"/>
      <c r="Y91" s="117"/>
      <c r="Z91" s="117"/>
      <c r="AA91" s="118"/>
      <c r="AB91" s="22" t="s">
        <v>234</v>
      </c>
      <c r="AC91" s="11" t="s">
        <v>59</v>
      </c>
    </row>
    <row r="92" spans="1:34" ht="20.100000000000001" customHeight="1">
      <c r="A92" s="3"/>
      <c r="D92" s="3"/>
      <c r="E92" s="3"/>
      <c r="F92" s="3"/>
      <c r="G92" s="3"/>
      <c r="H92" s="3"/>
      <c r="I92" s="3"/>
      <c r="J92" s="3"/>
      <c r="K92" s="3"/>
      <c r="M92" s="3"/>
      <c r="N92" s="3"/>
    </row>
    <row r="93" spans="1:34" ht="20.100000000000001" customHeight="1" thickBot="1">
      <c r="A93" s="128" t="s">
        <v>18</v>
      </c>
      <c r="B93" s="128"/>
      <c r="C93" s="128"/>
      <c r="D93" s="129"/>
      <c r="E93" s="129"/>
      <c r="F93" s="129"/>
      <c r="G93" s="129"/>
      <c r="M93" s="3"/>
      <c r="N93" s="259"/>
      <c r="O93" s="260"/>
      <c r="P93" s="260"/>
      <c r="Q93" s="260"/>
      <c r="R93" s="260"/>
      <c r="S93" s="260"/>
      <c r="T93" s="260"/>
      <c r="U93" s="261"/>
      <c r="V93" s="257"/>
      <c r="W93" s="258"/>
      <c r="X93" s="258"/>
      <c r="Y93" s="258"/>
      <c r="Z93" s="258"/>
      <c r="AA93" s="258"/>
      <c r="AB93" s="123"/>
    </row>
    <row r="94" spans="1:34" ht="20.100000000000001" customHeight="1">
      <c r="A94" s="128"/>
      <c r="B94" s="128"/>
      <c r="C94" s="128"/>
      <c r="D94" s="129"/>
      <c r="E94" s="129"/>
      <c r="F94" s="129"/>
      <c r="G94" s="129"/>
      <c r="M94" s="3"/>
      <c r="N94" s="262"/>
      <c r="O94" s="263"/>
      <c r="P94" s="263"/>
      <c r="Q94" s="263"/>
      <c r="R94" s="263"/>
      <c r="S94" s="263"/>
      <c r="T94" s="263"/>
      <c r="U94" s="263"/>
      <c r="V94" s="113"/>
      <c r="W94" s="114"/>
      <c r="X94" s="114"/>
      <c r="Y94" s="114"/>
      <c r="Z94" s="114"/>
      <c r="AA94" s="115"/>
      <c r="AB94" s="22" t="s">
        <v>234</v>
      </c>
      <c r="AC94" s="11" t="s">
        <v>69</v>
      </c>
    </row>
    <row r="95" spans="1:34" ht="20.100000000000001" customHeight="1" thickBot="1">
      <c r="A95" s="3"/>
      <c r="B95" s="3"/>
      <c r="D95" s="3"/>
      <c r="E95" s="3"/>
      <c r="F95" s="3"/>
      <c r="G95" s="3"/>
      <c r="M95" s="3"/>
      <c r="N95" s="259"/>
      <c r="O95" s="260"/>
      <c r="P95" s="260"/>
      <c r="Q95" s="260"/>
      <c r="R95" s="260"/>
      <c r="S95" s="260"/>
      <c r="T95" s="260"/>
      <c r="U95" s="260"/>
      <c r="V95" s="116"/>
      <c r="W95" s="117"/>
      <c r="X95" s="117"/>
      <c r="Y95" s="117"/>
      <c r="Z95" s="117"/>
      <c r="AA95" s="118"/>
      <c r="AB95" s="22" t="s">
        <v>234</v>
      </c>
      <c r="AC95" s="11" t="s">
        <v>69</v>
      </c>
    </row>
    <row r="96" spans="1:34" ht="20.100000000000001" customHeight="1">
      <c r="A96" s="3"/>
      <c r="B96" s="3"/>
      <c r="D96" s="3"/>
      <c r="E96" s="3"/>
      <c r="F96" s="3"/>
      <c r="G96" s="3"/>
      <c r="M96" s="3"/>
      <c r="N96" s="262"/>
      <c r="O96" s="263"/>
      <c r="P96" s="263"/>
      <c r="Q96" s="263"/>
      <c r="R96" s="263"/>
      <c r="S96" s="263"/>
      <c r="T96" s="263"/>
      <c r="U96" s="264"/>
      <c r="V96" s="256"/>
      <c r="W96" s="122"/>
      <c r="X96" s="122"/>
      <c r="Y96" s="122"/>
      <c r="Z96" s="122"/>
      <c r="AA96" s="122"/>
      <c r="AB96" s="123"/>
    </row>
    <row r="97" spans="1:40" ht="20.100000000000001" customHeight="1" thickBot="1">
      <c r="M97" s="3"/>
      <c r="N97" s="3"/>
    </row>
    <row r="98" spans="1:40" ht="20.100000000000001" customHeight="1">
      <c r="A98" s="128" t="s">
        <v>19</v>
      </c>
      <c r="B98" s="128"/>
      <c r="C98" s="128"/>
      <c r="D98" s="129"/>
      <c r="E98" s="129"/>
      <c r="F98" s="129"/>
      <c r="G98" s="129"/>
      <c r="M98" s="3"/>
      <c r="N98" s="198" t="s">
        <v>20</v>
      </c>
      <c r="O98" s="199"/>
      <c r="P98" s="199"/>
      <c r="Q98" s="199"/>
      <c r="R98" s="199"/>
      <c r="S98" s="199"/>
      <c r="T98" s="199"/>
      <c r="U98" s="199"/>
      <c r="V98" s="113"/>
      <c r="W98" s="114"/>
      <c r="X98" s="114"/>
      <c r="Y98" s="114"/>
      <c r="Z98" s="114"/>
      <c r="AA98" s="115"/>
      <c r="AB98" s="22" t="s">
        <v>234</v>
      </c>
      <c r="AC98" s="11" t="s">
        <v>68</v>
      </c>
    </row>
    <row r="99" spans="1:40" ht="20.100000000000001" customHeight="1">
      <c r="A99" s="128"/>
      <c r="B99" s="128"/>
      <c r="C99" s="128"/>
      <c r="D99" s="129"/>
      <c r="E99" s="129"/>
      <c r="F99" s="129"/>
      <c r="G99" s="129"/>
      <c r="M99" s="3"/>
      <c r="N99" s="198" t="s">
        <v>22</v>
      </c>
      <c r="O99" s="199"/>
      <c r="P99" s="199"/>
      <c r="Q99" s="199"/>
      <c r="R99" s="199"/>
      <c r="S99" s="199"/>
      <c r="T99" s="199"/>
      <c r="U99" s="199"/>
      <c r="V99" s="119"/>
      <c r="W99" s="120"/>
      <c r="X99" s="120"/>
      <c r="Y99" s="120"/>
      <c r="Z99" s="120"/>
      <c r="AA99" s="121"/>
      <c r="AB99" s="22" t="s">
        <v>234</v>
      </c>
      <c r="AC99" s="11" t="s">
        <v>68</v>
      </c>
    </row>
    <row r="100" spans="1:40" ht="20.100000000000001" customHeight="1">
      <c r="M100" s="3"/>
      <c r="N100" s="198" t="s">
        <v>21</v>
      </c>
      <c r="O100" s="199"/>
      <c r="P100" s="199"/>
      <c r="Q100" s="199"/>
      <c r="R100" s="199"/>
      <c r="S100" s="199"/>
      <c r="T100" s="199"/>
      <c r="U100" s="199"/>
      <c r="V100" s="119"/>
      <c r="W100" s="120"/>
      <c r="X100" s="120"/>
      <c r="Y100" s="120"/>
      <c r="Z100" s="120"/>
      <c r="AA100" s="121"/>
      <c r="AB100" s="22" t="s">
        <v>234</v>
      </c>
      <c r="AC100" s="11" t="s">
        <v>68</v>
      </c>
    </row>
    <row r="101" spans="1:40" ht="20.100000000000001" customHeight="1" thickBot="1">
      <c r="D101" s="3"/>
      <c r="E101" s="3"/>
      <c r="F101" s="3"/>
      <c r="G101" s="3"/>
      <c r="M101" s="3"/>
      <c r="N101" s="196" t="s">
        <v>23</v>
      </c>
      <c r="O101" s="197"/>
      <c r="P101" s="197"/>
      <c r="Q101" s="197"/>
      <c r="R101" s="197"/>
      <c r="S101" s="197"/>
      <c r="T101" s="197"/>
      <c r="U101" s="197"/>
      <c r="V101" s="116"/>
      <c r="W101" s="117"/>
      <c r="X101" s="117"/>
      <c r="Y101" s="117"/>
      <c r="Z101" s="117"/>
      <c r="AA101" s="118"/>
      <c r="AB101" s="22" t="s">
        <v>234</v>
      </c>
      <c r="AC101" s="11" t="s">
        <v>69</v>
      </c>
    </row>
    <row r="102" spans="1:40" ht="20.100000000000001" customHeight="1" thickBot="1">
      <c r="M102" s="3"/>
      <c r="N102" s="3"/>
    </row>
    <row r="103" spans="1:40" ht="20.100000000000001" customHeight="1">
      <c r="A103" s="128" t="s">
        <v>24</v>
      </c>
      <c r="B103" s="128"/>
      <c r="C103" s="128"/>
      <c r="D103" s="129"/>
      <c r="E103" s="129"/>
      <c r="F103" s="129"/>
      <c r="G103" s="129"/>
      <c r="H103" s="3"/>
      <c r="I103" s="3"/>
      <c r="J103" s="3"/>
      <c r="K103" s="3"/>
      <c r="L103" s="3"/>
      <c r="M103" s="3"/>
      <c r="N103" s="198" t="s">
        <v>25</v>
      </c>
      <c r="O103" s="199"/>
      <c r="P103" s="199"/>
      <c r="Q103" s="199"/>
      <c r="R103" s="199"/>
      <c r="S103" s="199"/>
      <c r="T103" s="199"/>
      <c r="U103" s="199"/>
      <c r="V103" s="113"/>
      <c r="W103" s="114"/>
      <c r="X103" s="114"/>
      <c r="Y103" s="114"/>
      <c r="Z103" s="114"/>
      <c r="AA103" s="115"/>
      <c r="AB103" s="22" t="s">
        <v>234</v>
      </c>
      <c r="AC103" s="11" t="s">
        <v>68</v>
      </c>
    </row>
    <row r="104" spans="1:40" ht="20.100000000000001" customHeight="1">
      <c r="A104" s="128"/>
      <c r="B104" s="128"/>
      <c r="C104" s="128"/>
      <c r="D104" s="129"/>
      <c r="E104" s="129"/>
      <c r="F104" s="129"/>
      <c r="G104" s="129"/>
      <c r="M104" s="3"/>
      <c r="N104" s="198" t="s">
        <v>26</v>
      </c>
      <c r="O104" s="199"/>
      <c r="P104" s="199"/>
      <c r="Q104" s="199"/>
      <c r="R104" s="199"/>
      <c r="S104" s="199"/>
      <c r="T104" s="199"/>
      <c r="U104" s="199"/>
      <c r="V104" s="119"/>
      <c r="W104" s="120"/>
      <c r="X104" s="120"/>
      <c r="Y104" s="120"/>
      <c r="Z104" s="120"/>
      <c r="AA104" s="121"/>
      <c r="AB104" s="22" t="s">
        <v>234</v>
      </c>
      <c r="AC104" s="11" t="s">
        <v>68</v>
      </c>
    </row>
    <row r="105" spans="1:40" ht="20.100000000000001" customHeight="1">
      <c r="M105" s="3"/>
      <c r="N105" s="198" t="s">
        <v>27</v>
      </c>
      <c r="O105" s="199"/>
      <c r="P105" s="199"/>
      <c r="Q105" s="199"/>
      <c r="R105" s="199"/>
      <c r="S105" s="199"/>
      <c r="T105" s="199"/>
      <c r="U105" s="199"/>
      <c r="V105" s="119"/>
      <c r="W105" s="120"/>
      <c r="X105" s="120"/>
      <c r="Y105" s="120"/>
      <c r="Z105" s="120"/>
      <c r="AA105" s="121"/>
      <c r="AB105" s="22" t="s">
        <v>234</v>
      </c>
      <c r="AC105" s="11" t="s">
        <v>68</v>
      </c>
    </row>
    <row r="106" spans="1:40" ht="20.100000000000001" customHeight="1">
      <c r="M106" s="3"/>
      <c r="N106" s="198" t="s">
        <v>28</v>
      </c>
      <c r="O106" s="199"/>
      <c r="P106" s="199"/>
      <c r="Q106" s="199"/>
      <c r="R106" s="199"/>
      <c r="S106" s="199"/>
      <c r="T106" s="199"/>
      <c r="U106" s="199"/>
      <c r="V106" s="119"/>
      <c r="W106" s="120"/>
      <c r="X106" s="120"/>
      <c r="Y106" s="120"/>
      <c r="Z106" s="120"/>
      <c r="AA106" s="121"/>
      <c r="AB106" s="22" t="s">
        <v>234</v>
      </c>
      <c r="AC106" s="11" t="s">
        <v>68</v>
      </c>
    </row>
    <row r="107" spans="1:40" ht="20.100000000000001" customHeight="1" thickBot="1">
      <c r="M107" s="3"/>
      <c r="N107" s="198" t="s">
        <v>29</v>
      </c>
      <c r="O107" s="199"/>
      <c r="P107" s="199"/>
      <c r="Q107" s="199"/>
      <c r="R107" s="199"/>
      <c r="S107" s="199"/>
      <c r="T107" s="199"/>
      <c r="U107" s="199"/>
      <c r="V107" s="116"/>
      <c r="W107" s="117"/>
      <c r="X107" s="117"/>
      <c r="Y107" s="117"/>
      <c r="Z107" s="117"/>
      <c r="AA107" s="118"/>
      <c r="AB107" s="22" t="s">
        <v>234</v>
      </c>
      <c r="AC107" s="11" t="s">
        <v>68</v>
      </c>
    </row>
    <row r="108" spans="1:40" ht="20.100000000000001" customHeight="1">
      <c r="D108" s="3"/>
      <c r="E108" s="3"/>
      <c r="F108" s="3"/>
      <c r="G108" s="3"/>
      <c r="M108" s="3"/>
      <c r="N108" s="196"/>
      <c r="O108" s="197"/>
      <c r="P108" s="197"/>
      <c r="Q108" s="197"/>
      <c r="R108" s="197"/>
      <c r="S108" s="197"/>
      <c r="T108" s="197"/>
      <c r="U108" s="197"/>
      <c r="V108" s="122"/>
      <c r="W108" s="122"/>
      <c r="X108" s="122"/>
      <c r="Y108" s="122"/>
      <c r="Z108" s="122"/>
      <c r="AA108" s="122"/>
      <c r="AB108" s="123"/>
    </row>
    <row r="109" spans="1:40" s="7" customFormat="1" ht="20.100000000000001" customHeight="1" thickBot="1">
      <c r="A109" s="1"/>
      <c r="B109" s="1"/>
      <c r="C109" s="1"/>
      <c r="D109" s="3"/>
      <c r="E109" s="3"/>
      <c r="F109" s="3"/>
      <c r="G109" s="3"/>
      <c r="H109" s="1"/>
      <c r="I109" s="1"/>
      <c r="J109" s="1"/>
      <c r="K109" s="1"/>
      <c r="L109" s="1"/>
      <c r="M109" s="3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4"/>
      <c r="AD109" s="14"/>
      <c r="AE109" s="14"/>
      <c r="AF109" s="14"/>
      <c r="AG109" s="14"/>
      <c r="AH109" s="14"/>
      <c r="AI109" s="13"/>
      <c r="AJ109" s="13"/>
      <c r="AK109" s="13"/>
      <c r="AL109" s="13"/>
      <c r="AM109" s="13"/>
      <c r="AN109" s="13"/>
    </row>
    <row r="110" spans="1:40" ht="20.100000000000001" customHeight="1">
      <c r="A110" s="128" t="s">
        <v>30</v>
      </c>
      <c r="B110" s="128"/>
      <c r="C110" s="128"/>
      <c r="D110" s="129"/>
      <c r="E110" s="129"/>
      <c r="F110" s="129"/>
      <c r="G110" s="129"/>
      <c r="H110" s="3"/>
      <c r="I110" s="3"/>
      <c r="J110" s="3"/>
      <c r="K110" s="3"/>
      <c r="L110" s="3"/>
      <c r="M110" s="3"/>
      <c r="N110" s="266"/>
      <c r="O110" s="267"/>
      <c r="P110" s="267"/>
      <c r="Q110" s="267"/>
      <c r="R110" s="267"/>
      <c r="S110" s="267"/>
      <c r="T110" s="267"/>
      <c r="U110" s="267"/>
      <c r="V110" s="113"/>
      <c r="W110" s="114"/>
      <c r="X110" s="114"/>
      <c r="Y110" s="114"/>
      <c r="Z110" s="114"/>
      <c r="AA110" s="115"/>
      <c r="AB110" s="22" t="s">
        <v>234</v>
      </c>
      <c r="AC110" s="11" t="s">
        <v>69</v>
      </c>
      <c r="AD110" s="1"/>
      <c r="AE110" s="1"/>
      <c r="AF110" s="1"/>
      <c r="AG110" s="1"/>
      <c r="AH110" s="1"/>
    </row>
    <row r="111" spans="1:40" ht="20.100000000000001" customHeight="1">
      <c r="A111" s="128"/>
      <c r="B111" s="128"/>
      <c r="C111" s="128"/>
      <c r="D111" s="129"/>
      <c r="E111" s="129"/>
      <c r="F111" s="129"/>
      <c r="G111" s="129"/>
      <c r="M111" s="3"/>
      <c r="N111" s="292"/>
      <c r="O111" s="293"/>
      <c r="P111" s="293"/>
      <c r="Q111" s="293"/>
      <c r="R111" s="293"/>
      <c r="S111" s="293"/>
      <c r="T111" s="293"/>
      <c r="U111" s="293"/>
      <c r="V111" s="119"/>
      <c r="W111" s="120"/>
      <c r="X111" s="120"/>
      <c r="Y111" s="120"/>
      <c r="Z111" s="120"/>
      <c r="AA111" s="121"/>
      <c r="AB111" s="22" t="s">
        <v>234</v>
      </c>
      <c r="AC111" s="11" t="s">
        <v>70</v>
      </c>
    </row>
    <row r="112" spans="1:40" ht="20.100000000000001" customHeight="1" thickBot="1">
      <c r="A112" s="3"/>
      <c r="E112" s="3"/>
      <c r="F112" s="3"/>
      <c r="G112" s="3"/>
      <c r="M112" s="3"/>
      <c r="N112" s="292"/>
      <c r="O112" s="293"/>
      <c r="P112" s="293"/>
      <c r="Q112" s="293"/>
      <c r="R112" s="293"/>
      <c r="S112" s="293"/>
      <c r="T112" s="293"/>
      <c r="U112" s="293"/>
      <c r="V112" s="116"/>
      <c r="W112" s="117"/>
      <c r="X112" s="117"/>
      <c r="Y112" s="117"/>
      <c r="Z112" s="117"/>
      <c r="AA112" s="118"/>
      <c r="AB112" s="22" t="s">
        <v>234</v>
      </c>
      <c r="AC112" s="11" t="s">
        <v>69</v>
      </c>
      <c r="AD112" s="12"/>
      <c r="AE112" s="12"/>
      <c r="AF112" s="12"/>
      <c r="AG112" s="12"/>
      <c r="AH112" s="12"/>
    </row>
    <row r="113" spans="1:40" ht="20.100000000000001" customHeight="1">
      <c r="A113" s="3"/>
      <c r="D113" s="3"/>
      <c r="E113" s="3"/>
      <c r="F113" s="3"/>
      <c r="G113" s="3"/>
      <c r="M113" s="3"/>
      <c r="N113" s="262"/>
      <c r="O113" s="263"/>
      <c r="P113" s="263"/>
      <c r="Q113" s="263"/>
      <c r="R113" s="263"/>
      <c r="S113" s="263"/>
      <c r="T113" s="263"/>
      <c r="U113" s="264"/>
      <c r="V113" s="256"/>
      <c r="W113" s="122"/>
      <c r="X113" s="122"/>
      <c r="Y113" s="122"/>
      <c r="Z113" s="122"/>
      <c r="AA113" s="122"/>
      <c r="AB113" s="123"/>
      <c r="AD113" s="12"/>
      <c r="AE113" s="12"/>
      <c r="AF113" s="12"/>
      <c r="AG113" s="12"/>
      <c r="AH113" s="12"/>
    </row>
    <row r="114" spans="1:40" ht="15" customHeight="1">
      <c r="A114" s="3"/>
      <c r="B114" s="3"/>
      <c r="D114" s="3"/>
      <c r="E114" s="3"/>
      <c r="F114" s="3"/>
      <c r="G114" s="3"/>
      <c r="M114" s="3"/>
      <c r="N114" s="3"/>
      <c r="AD114" s="12"/>
      <c r="AE114" s="12"/>
      <c r="AF114" s="12"/>
      <c r="AG114" s="12"/>
      <c r="AH114" s="12"/>
    </row>
    <row r="115" spans="1:40" s="7" customFormat="1" ht="25.15" customHeight="1" thickBot="1">
      <c r="A115" s="225" t="s">
        <v>203</v>
      </c>
      <c r="B115" s="225"/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225"/>
      <c r="T115" s="225"/>
      <c r="U115" s="225"/>
      <c r="V115" s="225"/>
      <c r="W115" s="225"/>
      <c r="X115" s="225"/>
      <c r="Y115" s="225"/>
      <c r="Z115" s="225"/>
      <c r="AA115" s="225"/>
      <c r="AB115" s="225"/>
      <c r="AC115" s="14"/>
      <c r="AD115" s="14"/>
      <c r="AE115" s="14"/>
      <c r="AF115" s="14"/>
      <c r="AG115" s="14"/>
      <c r="AH115" s="14"/>
      <c r="AI115" s="13"/>
      <c r="AJ115" s="13"/>
      <c r="AK115" s="13"/>
      <c r="AL115" s="13"/>
      <c r="AM115" s="13"/>
      <c r="AN115" s="13"/>
    </row>
    <row r="116" spans="1:40" ht="24.95" customHeight="1" thickBot="1">
      <c r="A116" s="280" t="s">
        <v>204</v>
      </c>
      <c r="B116" s="281"/>
      <c r="C116" s="281"/>
      <c r="D116" s="281"/>
      <c r="E116" s="281"/>
      <c r="F116" s="281"/>
      <c r="G116" s="281"/>
      <c r="H116" s="281"/>
      <c r="I116" s="281"/>
      <c r="J116" s="281"/>
      <c r="K116" s="281"/>
      <c r="L116" s="281"/>
      <c r="M116" s="281"/>
      <c r="N116" s="281"/>
      <c r="O116" s="281"/>
      <c r="P116" s="281"/>
      <c r="Q116" s="282"/>
      <c r="R116" s="259"/>
      <c r="S116" s="260"/>
      <c r="T116" s="260"/>
      <c r="U116" s="260"/>
      <c r="V116" s="286"/>
      <c r="W116" s="287"/>
      <c r="X116" s="287"/>
      <c r="Y116" s="287"/>
      <c r="Z116" s="288"/>
      <c r="AA116" s="278" t="s">
        <v>187</v>
      </c>
      <c r="AB116" s="279"/>
      <c r="AC116" s="11" t="s">
        <v>61</v>
      </c>
    </row>
    <row r="117" spans="1:40" ht="24.95" customHeight="1">
      <c r="A117" s="283"/>
      <c r="B117" s="284"/>
      <c r="C117" s="284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5"/>
      <c r="R117" s="289"/>
      <c r="S117" s="290"/>
      <c r="T117" s="290"/>
      <c r="U117" s="290"/>
      <c r="V117" s="290"/>
      <c r="W117" s="290"/>
      <c r="X117" s="290"/>
      <c r="Y117" s="290"/>
      <c r="Z117" s="290"/>
      <c r="AA117" s="290"/>
      <c r="AB117" s="291"/>
    </row>
    <row r="119" spans="1:40" ht="25.35" customHeight="1" thickBot="1">
      <c r="A119" s="225" t="s">
        <v>56</v>
      </c>
      <c r="B119" s="225"/>
      <c r="C119" s="225"/>
      <c r="D119" s="225"/>
      <c r="E119" s="225"/>
      <c r="F119" s="225"/>
      <c r="G119" s="225"/>
      <c r="H119" s="225"/>
      <c r="I119" s="225"/>
      <c r="J119" s="225"/>
      <c r="K119" s="225"/>
      <c r="L119" s="225"/>
      <c r="M119" s="225"/>
      <c r="N119" s="225"/>
      <c r="O119" s="225"/>
      <c r="P119" s="225"/>
      <c r="Q119" s="225"/>
      <c r="R119" s="225"/>
      <c r="S119" s="225"/>
      <c r="T119" s="225"/>
      <c r="U119" s="225"/>
      <c r="V119" s="225"/>
      <c r="W119" s="225"/>
      <c r="X119" s="225"/>
      <c r="Y119" s="225"/>
      <c r="Z119" s="225"/>
      <c r="AA119" s="225"/>
      <c r="AB119" s="225"/>
    </row>
    <row r="120" spans="1:40" ht="24.95" customHeight="1">
      <c r="A120" s="128" t="s">
        <v>53</v>
      </c>
      <c r="B120" s="128"/>
      <c r="C120" s="128"/>
      <c r="D120" s="128"/>
      <c r="E120" s="128"/>
      <c r="F120" s="128"/>
      <c r="G120" s="128"/>
      <c r="H120" s="128"/>
      <c r="I120" s="128"/>
      <c r="J120" s="131"/>
      <c r="K120" s="272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  <c r="Z120" s="274"/>
      <c r="AA120" s="268" t="s">
        <v>198</v>
      </c>
      <c r="AB120" s="269"/>
      <c r="AC120" s="11" t="s">
        <v>62</v>
      </c>
    </row>
    <row r="121" spans="1:40" ht="24.95" customHeight="1" thickBot="1">
      <c r="A121" s="128" t="s">
        <v>54</v>
      </c>
      <c r="B121" s="128"/>
      <c r="C121" s="128"/>
      <c r="D121" s="128"/>
      <c r="E121" s="128"/>
      <c r="F121" s="128"/>
      <c r="G121" s="128"/>
      <c r="H121" s="128"/>
      <c r="I121" s="128"/>
      <c r="J121" s="131"/>
      <c r="K121" s="275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6"/>
      <c r="X121" s="276"/>
      <c r="Y121" s="276"/>
      <c r="Z121" s="277"/>
      <c r="AA121" s="270" t="s">
        <v>199</v>
      </c>
      <c r="AB121" s="271"/>
      <c r="AC121" s="11" t="s">
        <v>60</v>
      </c>
    </row>
    <row r="122" spans="1:40" ht="20.100000000000001" customHeight="1"/>
    <row r="123" spans="1:40" ht="25.35" customHeight="1" thickBot="1">
      <c r="A123" s="265" t="s">
        <v>243</v>
      </c>
      <c r="B123" s="265"/>
      <c r="C123" s="265"/>
      <c r="D123" s="265"/>
      <c r="E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5"/>
      <c r="W123" s="265"/>
      <c r="X123" s="265"/>
      <c r="Y123" s="265"/>
      <c r="Z123" s="265"/>
      <c r="AA123" s="265"/>
      <c r="AB123" s="265"/>
    </row>
    <row r="124" spans="1:40" ht="21.95" customHeight="1">
      <c r="A124" s="106" t="s">
        <v>244</v>
      </c>
      <c r="B124" s="107"/>
      <c r="C124" s="107"/>
      <c r="D124" s="107"/>
      <c r="E124" s="107"/>
      <c r="F124" s="107"/>
      <c r="G124" s="107"/>
      <c r="H124" s="107"/>
      <c r="I124" s="34"/>
      <c r="J124" s="104" t="s">
        <v>239</v>
      </c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5"/>
    </row>
    <row r="125" spans="1:40" ht="21.95" customHeight="1">
      <c r="A125" s="108"/>
      <c r="B125" s="109"/>
      <c r="C125" s="109"/>
      <c r="D125" s="109"/>
      <c r="E125" s="109"/>
      <c r="F125" s="109"/>
      <c r="G125" s="109"/>
      <c r="H125" s="109"/>
      <c r="I125" s="35"/>
      <c r="J125" s="102" t="s">
        <v>240</v>
      </c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3"/>
    </row>
    <row r="126" spans="1:40" ht="21.95" customHeight="1">
      <c r="A126" s="108"/>
      <c r="B126" s="109"/>
      <c r="C126" s="109"/>
      <c r="D126" s="109"/>
      <c r="E126" s="109"/>
      <c r="F126" s="109"/>
      <c r="G126" s="109"/>
      <c r="H126" s="109"/>
      <c r="I126" s="35"/>
      <c r="J126" s="102" t="s">
        <v>241</v>
      </c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3"/>
    </row>
    <row r="127" spans="1:40" ht="21.95" customHeight="1">
      <c r="A127" s="108"/>
      <c r="B127" s="109"/>
      <c r="C127" s="109"/>
      <c r="D127" s="109"/>
      <c r="E127" s="109"/>
      <c r="F127" s="109"/>
      <c r="G127" s="109"/>
      <c r="H127" s="109"/>
      <c r="I127" s="35"/>
      <c r="J127" s="102" t="s">
        <v>242</v>
      </c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3"/>
    </row>
    <row r="128" spans="1:40" ht="40.5" customHeight="1" thickBot="1">
      <c r="A128" s="110"/>
      <c r="B128" s="111"/>
      <c r="C128" s="111"/>
      <c r="D128" s="111"/>
      <c r="E128" s="111"/>
      <c r="F128" s="111"/>
      <c r="G128" s="111"/>
      <c r="H128" s="111"/>
      <c r="I128" s="36"/>
      <c r="J128" s="100" t="s">
        <v>320</v>
      </c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1"/>
    </row>
    <row r="130" spans="1:29" ht="21.95" customHeight="1">
      <c r="A130" s="112" t="s">
        <v>251</v>
      </c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</row>
    <row r="131" spans="1:29" ht="20.100000000000001" customHeight="1" thickBot="1">
      <c r="A131" s="76" t="s">
        <v>322</v>
      </c>
      <c r="B131" s="77"/>
      <c r="C131" s="62" t="s">
        <v>245</v>
      </c>
      <c r="D131" s="62"/>
      <c r="E131" s="62" t="s">
        <v>246</v>
      </c>
      <c r="F131" s="62"/>
      <c r="G131" s="25" t="s">
        <v>247</v>
      </c>
      <c r="H131" s="25"/>
      <c r="I131" s="84" t="s">
        <v>248</v>
      </c>
      <c r="J131" s="84"/>
      <c r="K131" s="84"/>
      <c r="L131" s="84"/>
      <c r="M131" s="84"/>
      <c r="N131" s="84"/>
      <c r="O131" s="84"/>
      <c r="P131" s="84" t="s">
        <v>245</v>
      </c>
      <c r="Q131" s="84"/>
      <c r="R131" s="84" t="s">
        <v>246</v>
      </c>
      <c r="S131" s="84"/>
      <c r="T131" s="33" t="s">
        <v>247</v>
      </c>
      <c r="U131" s="33"/>
      <c r="V131" s="84" t="s">
        <v>248</v>
      </c>
      <c r="W131" s="84"/>
      <c r="X131" s="84"/>
      <c r="Y131" s="84"/>
      <c r="Z131" s="84"/>
      <c r="AA131" s="84"/>
      <c r="AB131" s="84"/>
    </row>
    <row r="132" spans="1:29" ht="20.100000000000001" customHeight="1" thickBot="1">
      <c r="A132" s="76"/>
      <c r="B132" s="77"/>
      <c r="C132" s="95" t="s">
        <v>252</v>
      </c>
      <c r="D132" s="95"/>
      <c r="E132" s="62">
        <v>18</v>
      </c>
      <c r="F132" s="62"/>
      <c r="G132" s="62">
        <v>3</v>
      </c>
      <c r="H132" s="63"/>
      <c r="I132" s="90"/>
      <c r="J132" s="91"/>
      <c r="K132" s="91"/>
      <c r="L132" s="91"/>
      <c r="M132" s="53" t="s">
        <v>249</v>
      </c>
      <c r="N132" s="53"/>
      <c r="O132" s="54"/>
      <c r="P132" s="94" t="s">
        <v>253</v>
      </c>
      <c r="Q132" s="95"/>
      <c r="R132" s="96"/>
      <c r="S132" s="97"/>
      <c r="T132" s="97"/>
      <c r="U132" s="97"/>
      <c r="V132" s="98"/>
      <c r="W132" s="98"/>
      <c r="X132" s="98"/>
      <c r="Y132" s="98"/>
      <c r="Z132" s="98"/>
      <c r="AA132" s="98"/>
      <c r="AB132" s="99"/>
    </row>
    <row r="133" spans="1:29" ht="20.100000000000001" customHeight="1">
      <c r="A133" s="76"/>
      <c r="B133" s="77"/>
      <c r="C133" s="95"/>
      <c r="D133" s="95"/>
      <c r="E133" s="62">
        <v>20</v>
      </c>
      <c r="F133" s="62"/>
      <c r="G133" s="62">
        <v>5</v>
      </c>
      <c r="H133" s="63"/>
      <c r="I133" s="88"/>
      <c r="J133" s="89"/>
      <c r="K133" s="89"/>
      <c r="L133" s="89"/>
      <c r="M133" s="29" t="s">
        <v>249</v>
      </c>
      <c r="N133" s="25"/>
      <c r="O133" s="26"/>
      <c r="P133" s="94"/>
      <c r="Q133" s="95"/>
      <c r="R133" s="62">
        <v>20</v>
      </c>
      <c r="S133" s="62"/>
      <c r="T133" s="62">
        <v>2</v>
      </c>
      <c r="U133" s="63"/>
      <c r="V133" s="85"/>
      <c r="W133" s="86"/>
      <c r="X133" s="86"/>
      <c r="Y133" s="87"/>
      <c r="Z133" s="124" t="s">
        <v>249</v>
      </c>
      <c r="AA133" s="125"/>
      <c r="AB133" s="126"/>
      <c r="AC133" s="11" t="s">
        <v>323</v>
      </c>
    </row>
    <row r="134" spans="1:29" ht="20.100000000000001" customHeight="1">
      <c r="A134" s="76"/>
      <c r="B134" s="77"/>
      <c r="C134" s="95"/>
      <c r="D134" s="95"/>
      <c r="E134" s="62">
        <v>25</v>
      </c>
      <c r="F134" s="62"/>
      <c r="G134" s="62">
        <v>10</v>
      </c>
      <c r="H134" s="63"/>
      <c r="I134" s="88"/>
      <c r="J134" s="89"/>
      <c r="K134" s="89"/>
      <c r="L134" s="89"/>
      <c r="M134" s="29" t="s">
        <v>249</v>
      </c>
      <c r="N134" s="25"/>
      <c r="O134" s="26"/>
      <c r="P134" s="94"/>
      <c r="Q134" s="95"/>
      <c r="R134" s="62">
        <v>25</v>
      </c>
      <c r="S134" s="62"/>
      <c r="T134" s="62">
        <v>7</v>
      </c>
      <c r="U134" s="63"/>
      <c r="V134" s="64"/>
      <c r="W134" s="65"/>
      <c r="X134" s="65"/>
      <c r="Y134" s="66"/>
      <c r="Z134" s="81" t="s">
        <v>249</v>
      </c>
      <c r="AA134" s="82"/>
      <c r="AB134" s="83"/>
    </row>
    <row r="135" spans="1:29" ht="20.100000000000001" customHeight="1">
      <c r="A135" s="76"/>
      <c r="B135" s="77"/>
      <c r="C135" s="95"/>
      <c r="D135" s="95"/>
      <c r="E135" s="62">
        <v>30</v>
      </c>
      <c r="F135" s="62"/>
      <c r="G135" s="62">
        <v>15</v>
      </c>
      <c r="H135" s="63"/>
      <c r="I135" s="88"/>
      <c r="J135" s="89"/>
      <c r="K135" s="89"/>
      <c r="L135" s="89"/>
      <c r="M135" s="29" t="s">
        <v>249</v>
      </c>
      <c r="N135" s="25"/>
      <c r="O135" s="26"/>
      <c r="P135" s="94"/>
      <c r="Q135" s="95"/>
      <c r="R135" s="62">
        <v>30</v>
      </c>
      <c r="S135" s="62"/>
      <c r="T135" s="62">
        <v>12</v>
      </c>
      <c r="U135" s="63"/>
      <c r="V135" s="64"/>
      <c r="W135" s="65"/>
      <c r="X135" s="65"/>
      <c r="Y135" s="66"/>
      <c r="Z135" s="81" t="s">
        <v>249</v>
      </c>
      <c r="AA135" s="82"/>
      <c r="AB135" s="83"/>
    </row>
    <row r="136" spans="1:29" ht="20.100000000000001" customHeight="1">
      <c r="A136" s="76"/>
      <c r="B136" s="77"/>
      <c r="C136" s="95"/>
      <c r="D136" s="95"/>
      <c r="E136" s="62">
        <v>35</v>
      </c>
      <c r="F136" s="62"/>
      <c r="G136" s="62">
        <v>20</v>
      </c>
      <c r="H136" s="63"/>
      <c r="I136" s="88"/>
      <c r="J136" s="89"/>
      <c r="K136" s="89"/>
      <c r="L136" s="89"/>
      <c r="M136" s="29" t="s">
        <v>249</v>
      </c>
      <c r="N136" s="25"/>
      <c r="O136" s="26"/>
      <c r="P136" s="94"/>
      <c r="Q136" s="95"/>
      <c r="R136" s="62">
        <v>35</v>
      </c>
      <c r="S136" s="62"/>
      <c r="T136" s="62">
        <v>17</v>
      </c>
      <c r="U136" s="63"/>
      <c r="V136" s="64"/>
      <c r="W136" s="65"/>
      <c r="X136" s="65"/>
      <c r="Y136" s="66"/>
      <c r="Z136" s="81" t="s">
        <v>249</v>
      </c>
      <c r="AA136" s="82"/>
      <c r="AB136" s="83"/>
    </row>
    <row r="137" spans="1:29" ht="20.100000000000001" customHeight="1">
      <c r="A137" s="76"/>
      <c r="B137" s="77"/>
      <c r="C137" s="95"/>
      <c r="D137" s="95"/>
      <c r="E137" s="62">
        <v>40</v>
      </c>
      <c r="F137" s="62"/>
      <c r="G137" s="62">
        <v>25</v>
      </c>
      <c r="H137" s="63"/>
      <c r="I137" s="88"/>
      <c r="J137" s="89"/>
      <c r="K137" s="89"/>
      <c r="L137" s="89"/>
      <c r="M137" s="29" t="s">
        <v>249</v>
      </c>
      <c r="N137" s="25"/>
      <c r="O137" s="26"/>
      <c r="P137" s="94"/>
      <c r="Q137" s="95"/>
      <c r="R137" s="62">
        <v>40</v>
      </c>
      <c r="S137" s="62"/>
      <c r="T137" s="62">
        <v>22</v>
      </c>
      <c r="U137" s="63"/>
      <c r="V137" s="64"/>
      <c r="W137" s="65"/>
      <c r="X137" s="65"/>
      <c r="Y137" s="66"/>
      <c r="Z137" s="81" t="s">
        <v>249</v>
      </c>
      <c r="AA137" s="82"/>
      <c r="AB137" s="83"/>
    </row>
    <row r="138" spans="1:29" ht="20.100000000000001" customHeight="1">
      <c r="A138" s="76"/>
      <c r="B138" s="77"/>
      <c r="C138" s="95"/>
      <c r="D138" s="95"/>
      <c r="E138" s="62">
        <v>45</v>
      </c>
      <c r="F138" s="62"/>
      <c r="G138" s="62">
        <v>30</v>
      </c>
      <c r="H138" s="63"/>
      <c r="I138" s="88"/>
      <c r="J138" s="89"/>
      <c r="K138" s="89"/>
      <c r="L138" s="89"/>
      <c r="M138" s="29" t="s">
        <v>249</v>
      </c>
      <c r="N138" s="25"/>
      <c r="O138" s="26"/>
      <c r="P138" s="94"/>
      <c r="Q138" s="95"/>
      <c r="R138" s="62">
        <v>45</v>
      </c>
      <c r="S138" s="62"/>
      <c r="T138" s="62">
        <v>27</v>
      </c>
      <c r="U138" s="63"/>
      <c r="V138" s="64"/>
      <c r="W138" s="65"/>
      <c r="X138" s="65"/>
      <c r="Y138" s="66"/>
      <c r="Z138" s="81" t="s">
        <v>249</v>
      </c>
      <c r="AA138" s="82"/>
      <c r="AB138" s="83"/>
    </row>
    <row r="139" spans="1:29" ht="20.100000000000001" customHeight="1">
      <c r="A139" s="76"/>
      <c r="B139" s="77"/>
      <c r="C139" s="95"/>
      <c r="D139" s="95"/>
      <c r="E139" s="62">
        <v>50</v>
      </c>
      <c r="F139" s="62"/>
      <c r="G139" s="62">
        <v>35</v>
      </c>
      <c r="H139" s="63"/>
      <c r="I139" s="88"/>
      <c r="J139" s="89"/>
      <c r="K139" s="89"/>
      <c r="L139" s="89"/>
      <c r="M139" s="29" t="s">
        <v>249</v>
      </c>
      <c r="N139" s="25"/>
      <c r="O139" s="26"/>
      <c r="P139" s="94"/>
      <c r="Q139" s="95"/>
      <c r="R139" s="62">
        <v>50</v>
      </c>
      <c r="S139" s="62"/>
      <c r="T139" s="62">
        <v>32</v>
      </c>
      <c r="U139" s="63"/>
      <c r="V139" s="64"/>
      <c r="W139" s="65"/>
      <c r="X139" s="65"/>
      <c r="Y139" s="66"/>
      <c r="Z139" s="81" t="s">
        <v>249</v>
      </c>
      <c r="AA139" s="82"/>
      <c r="AB139" s="83"/>
    </row>
    <row r="140" spans="1:29" ht="20.100000000000001" customHeight="1">
      <c r="A140" s="76"/>
      <c r="B140" s="77"/>
      <c r="C140" s="95"/>
      <c r="D140" s="95"/>
      <c r="E140" s="62">
        <v>55</v>
      </c>
      <c r="F140" s="62"/>
      <c r="G140" s="62">
        <v>40</v>
      </c>
      <c r="H140" s="63"/>
      <c r="I140" s="88"/>
      <c r="J140" s="89"/>
      <c r="K140" s="89"/>
      <c r="L140" s="89"/>
      <c r="M140" s="29" t="s">
        <v>249</v>
      </c>
      <c r="N140" s="25"/>
      <c r="O140" s="26"/>
      <c r="P140" s="94"/>
      <c r="Q140" s="95"/>
      <c r="R140" s="62">
        <v>55</v>
      </c>
      <c r="S140" s="62"/>
      <c r="T140" s="62">
        <v>37</v>
      </c>
      <c r="U140" s="63"/>
      <c r="V140" s="64"/>
      <c r="W140" s="65"/>
      <c r="X140" s="65"/>
      <c r="Y140" s="66"/>
      <c r="Z140" s="81" t="s">
        <v>249</v>
      </c>
      <c r="AA140" s="82"/>
      <c r="AB140" s="83"/>
    </row>
    <row r="141" spans="1:29" ht="20.100000000000001" customHeight="1">
      <c r="A141" s="76"/>
      <c r="B141" s="77"/>
      <c r="C141" s="95"/>
      <c r="D141" s="95"/>
      <c r="E141" s="62">
        <v>60</v>
      </c>
      <c r="F141" s="62"/>
      <c r="G141" s="62">
        <v>45</v>
      </c>
      <c r="H141" s="63"/>
      <c r="I141" s="88"/>
      <c r="J141" s="89"/>
      <c r="K141" s="89"/>
      <c r="L141" s="89"/>
      <c r="M141" s="29" t="s">
        <v>249</v>
      </c>
      <c r="N141" s="25"/>
      <c r="O141" s="26"/>
      <c r="P141" s="94"/>
      <c r="Q141" s="95"/>
      <c r="R141" s="62">
        <v>60</v>
      </c>
      <c r="S141" s="62"/>
      <c r="T141" s="62">
        <v>42</v>
      </c>
      <c r="U141" s="63"/>
      <c r="V141" s="64"/>
      <c r="W141" s="65"/>
      <c r="X141" s="65"/>
      <c r="Y141" s="66"/>
      <c r="Z141" s="81" t="s">
        <v>249</v>
      </c>
      <c r="AA141" s="82"/>
      <c r="AB141" s="83"/>
    </row>
    <row r="142" spans="1:29" ht="20.100000000000001" customHeight="1" thickBot="1">
      <c r="A142" s="76"/>
      <c r="B142" s="77"/>
      <c r="C142" s="95"/>
      <c r="D142" s="95"/>
      <c r="E142" s="62" t="s">
        <v>250</v>
      </c>
      <c r="F142" s="62"/>
      <c r="G142" s="62"/>
      <c r="H142" s="63"/>
      <c r="I142" s="92"/>
      <c r="J142" s="93"/>
      <c r="K142" s="93"/>
      <c r="L142" s="93"/>
      <c r="M142" s="30" t="s">
        <v>249</v>
      </c>
      <c r="N142" s="27"/>
      <c r="O142" s="28"/>
      <c r="P142" s="94"/>
      <c r="Q142" s="95"/>
      <c r="R142" s="62" t="s">
        <v>250</v>
      </c>
      <c r="S142" s="62"/>
      <c r="T142" s="62"/>
      <c r="U142" s="63"/>
      <c r="V142" s="67"/>
      <c r="W142" s="68"/>
      <c r="X142" s="68"/>
      <c r="Y142" s="69"/>
      <c r="Z142" s="78" t="s">
        <v>249</v>
      </c>
      <c r="AA142" s="79"/>
      <c r="AB142" s="80"/>
    </row>
    <row r="143" spans="1:29" ht="20.100000000000001" customHeight="1" thickBot="1">
      <c r="A143" s="76"/>
      <c r="B143" s="77"/>
      <c r="C143" s="62" t="s">
        <v>245</v>
      </c>
      <c r="D143" s="62"/>
      <c r="E143" s="84" t="s">
        <v>246</v>
      </c>
      <c r="F143" s="84"/>
      <c r="G143" s="33" t="s">
        <v>247</v>
      </c>
      <c r="H143" s="33"/>
      <c r="I143" s="84" t="s">
        <v>248</v>
      </c>
      <c r="J143" s="84"/>
      <c r="K143" s="84"/>
      <c r="L143" s="84"/>
      <c r="M143" s="84"/>
      <c r="N143" s="84"/>
      <c r="O143" s="84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</row>
    <row r="144" spans="1:29" ht="20.100000000000001" customHeight="1">
      <c r="A144" s="76"/>
      <c r="B144" s="77"/>
      <c r="C144" s="70" t="s">
        <v>254</v>
      </c>
      <c r="D144" s="71"/>
      <c r="E144" s="62">
        <v>25</v>
      </c>
      <c r="F144" s="62"/>
      <c r="G144" s="62">
        <v>3</v>
      </c>
      <c r="H144" s="63"/>
      <c r="I144" s="85"/>
      <c r="J144" s="86"/>
      <c r="K144" s="86"/>
      <c r="L144" s="87"/>
      <c r="M144" s="31" t="s">
        <v>249</v>
      </c>
      <c r="N144" s="24"/>
      <c r="O144" s="32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</row>
    <row r="145" spans="1:29" ht="20.100000000000001" customHeight="1">
      <c r="A145" s="76"/>
      <c r="B145" s="77"/>
      <c r="C145" s="72"/>
      <c r="D145" s="73"/>
      <c r="E145" s="62">
        <v>30</v>
      </c>
      <c r="F145" s="62"/>
      <c r="G145" s="62">
        <v>8</v>
      </c>
      <c r="H145" s="63"/>
      <c r="I145" s="64"/>
      <c r="J145" s="65"/>
      <c r="K145" s="65"/>
      <c r="L145" s="66"/>
      <c r="M145" s="29" t="s">
        <v>249</v>
      </c>
      <c r="N145" s="25"/>
      <c r="O145" s="26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</row>
    <row r="146" spans="1:29" ht="20.100000000000001" customHeight="1">
      <c r="A146" s="76"/>
      <c r="B146" s="77"/>
      <c r="C146" s="72"/>
      <c r="D146" s="73"/>
      <c r="E146" s="62">
        <v>35</v>
      </c>
      <c r="F146" s="62"/>
      <c r="G146" s="62">
        <v>13</v>
      </c>
      <c r="H146" s="63"/>
      <c r="I146" s="64"/>
      <c r="J146" s="65"/>
      <c r="K146" s="65"/>
      <c r="L146" s="66"/>
      <c r="M146" s="29" t="s">
        <v>249</v>
      </c>
      <c r="N146" s="25"/>
      <c r="O146" s="26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</row>
    <row r="147" spans="1:29" ht="20.100000000000001" customHeight="1">
      <c r="A147" s="76"/>
      <c r="B147" s="77"/>
      <c r="C147" s="72"/>
      <c r="D147" s="73"/>
      <c r="E147" s="62">
        <v>40</v>
      </c>
      <c r="F147" s="62"/>
      <c r="G147" s="62">
        <v>18</v>
      </c>
      <c r="H147" s="63"/>
      <c r="I147" s="64"/>
      <c r="J147" s="65"/>
      <c r="K147" s="65"/>
      <c r="L147" s="66"/>
      <c r="M147" s="29" t="s">
        <v>249</v>
      </c>
      <c r="N147" s="25"/>
      <c r="O147" s="26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</row>
    <row r="148" spans="1:29" ht="20.100000000000001" customHeight="1">
      <c r="A148" s="76"/>
      <c r="B148" s="77"/>
      <c r="C148" s="72"/>
      <c r="D148" s="73"/>
      <c r="E148" s="62">
        <v>45</v>
      </c>
      <c r="F148" s="62"/>
      <c r="G148" s="62">
        <v>23</v>
      </c>
      <c r="H148" s="63"/>
      <c r="I148" s="64"/>
      <c r="J148" s="65"/>
      <c r="K148" s="65"/>
      <c r="L148" s="66"/>
      <c r="M148" s="29" t="s">
        <v>249</v>
      </c>
      <c r="N148" s="25"/>
      <c r="O148" s="26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</row>
    <row r="149" spans="1:29" ht="20.100000000000001" customHeight="1">
      <c r="A149" s="76"/>
      <c r="B149" s="77"/>
      <c r="C149" s="72"/>
      <c r="D149" s="73"/>
      <c r="E149" s="62">
        <v>50</v>
      </c>
      <c r="F149" s="62"/>
      <c r="G149" s="62">
        <v>28</v>
      </c>
      <c r="H149" s="63"/>
      <c r="I149" s="64"/>
      <c r="J149" s="65"/>
      <c r="K149" s="65"/>
      <c r="L149" s="66"/>
      <c r="M149" s="29" t="s">
        <v>249</v>
      </c>
      <c r="N149" s="25"/>
      <c r="O149" s="26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</row>
    <row r="150" spans="1:29" ht="20.100000000000001" customHeight="1">
      <c r="A150" s="76"/>
      <c r="B150" s="77"/>
      <c r="C150" s="72"/>
      <c r="D150" s="73"/>
      <c r="E150" s="62">
        <v>55</v>
      </c>
      <c r="F150" s="62"/>
      <c r="G150" s="62">
        <v>33</v>
      </c>
      <c r="H150" s="63"/>
      <c r="I150" s="64"/>
      <c r="J150" s="65"/>
      <c r="K150" s="65"/>
      <c r="L150" s="66"/>
      <c r="M150" s="29" t="s">
        <v>249</v>
      </c>
      <c r="N150" s="25"/>
      <c r="O150" s="26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</row>
    <row r="151" spans="1:29" ht="20.100000000000001" customHeight="1">
      <c r="A151" s="76"/>
      <c r="B151" s="77"/>
      <c r="C151" s="72"/>
      <c r="D151" s="73"/>
      <c r="E151" s="62">
        <v>60</v>
      </c>
      <c r="F151" s="62"/>
      <c r="G151" s="62">
        <v>38</v>
      </c>
      <c r="H151" s="63"/>
      <c r="I151" s="64"/>
      <c r="J151" s="65"/>
      <c r="K151" s="65"/>
      <c r="L151" s="66"/>
      <c r="M151" s="29" t="s">
        <v>249</v>
      </c>
      <c r="N151" s="25"/>
      <c r="O151" s="26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</row>
    <row r="152" spans="1:29" ht="20.100000000000001" customHeight="1" thickBot="1">
      <c r="A152" s="76"/>
      <c r="B152" s="77"/>
      <c r="C152" s="74"/>
      <c r="D152" s="75"/>
      <c r="E152" s="62" t="s">
        <v>250</v>
      </c>
      <c r="F152" s="62"/>
      <c r="G152" s="62"/>
      <c r="H152" s="63"/>
      <c r="I152" s="67"/>
      <c r="J152" s="68"/>
      <c r="K152" s="68"/>
      <c r="L152" s="69"/>
      <c r="M152" s="30" t="s">
        <v>249</v>
      </c>
      <c r="N152" s="27"/>
      <c r="O152" s="28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</row>
    <row r="153" spans="1:29" ht="20.100000000000001" customHeight="1" thickBot="1">
      <c r="A153"/>
      <c r="B153"/>
      <c r="C153"/>
      <c r="D153"/>
    </row>
    <row r="154" spans="1:29" ht="41.25" customHeight="1" thickBot="1">
      <c r="A154" s="56" t="s">
        <v>255</v>
      </c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7"/>
      <c r="Q154" s="58"/>
      <c r="R154" s="58"/>
      <c r="S154" s="58"/>
      <c r="T154" s="58"/>
      <c r="U154" s="59"/>
      <c r="V154" s="60" t="s">
        <v>256</v>
      </c>
      <c r="W154" s="60"/>
      <c r="X154" s="60"/>
      <c r="Y154" s="60"/>
      <c r="Z154" s="60"/>
      <c r="AA154" s="60"/>
      <c r="AB154" s="60"/>
      <c r="AC154" s="11" t="s">
        <v>324</v>
      </c>
    </row>
    <row r="155" spans="1:29" ht="28.5" customHeight="1">
      <c r="A155" s="61" t="s">
        <v>257</v>
      </c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</row>
  </sheetData>
  <mergeCells count="402">
    <mergeCell ref="D110:G110"/>
    <mergeCell ref="A110:C111"/>
    <mergeCell ref="V112:AA112"/>
    <mergeCell ref="V111:AA111"/>
    <mergeCell ref="V113:AB113"/>
    <mergeCell ref="AA116:AB116"/>
    <mergeCell ref="A116:Q117"/>
    <mergeCell ref="V116:Z116"/>
    <mergeCell ref="R117:AB117"/>
    <mergeCell ref="N111:U111"/>
    <mergeCell ref="N112:U112"/>
    <mergeCell ref="N113:U113"/>
    <mergeCell ref="A120:J120"/>
    <mergeCell ref="A119:AB119"/>
    <mergeCell ref="W73:AA73"/>
    <mergeCell ref="Q74:U74"/>
    <mergeCell ref="Q75:U75"/>
    <mergeCell ref="Q76:U76"/>
    <mergeCell ref="Q77:U77"/>
    <mergeCell ref="Q78:U78"/>
    <mergeCell ref="Q79:U79"/>
    <mergeCell ref="Q80:U80"/>
    <mergeCell ref="I81:M81"/>
    <mergeCell ref="Q81:U81"/>
    <mergeCell ref="W74:AA74"/>
    <mergeCell ref="W75:AA75"/>
    <mergeCell ref="W76:AA76"/>
    <mergeCell ref="W77:AA77"/>
    <mergeCell ref="W78:AA78"/>
    <mergeCell ref="W79:AA79"/>
    <mergeCell ref="W80:AA80"/>
    <mergeCell ref="W81:AA81"/>
    <mergeCell ref="C72:G72"/>
    <mergeCell ref="C73:G73"/>
    <mergeCell ref="C74:G74"/>
    <mergeCell ref="C75:G75"/>
    <mergeCell ref="C76:G76"/>
    <mergeCell ref="C77:G77"/>
    <mergeCell ref="C78:G78"/>
    <mergeCell ref="C79:G79"/>
    <mergeCell ref="Q73:U73"/>
    <mergeCell ref="N95:U95"/>
    <mergeCell ref="N94:U94"/>
    <mergeCell ref="V95:AA95"/>
    <mergeCell ref="V94:AA94"/>
    <mergeCell ref="N101:U101"/>
    <mergeCell ref="N100:U100"/>
    <mergeCell ref="N104:U104"/>
    <mergeCell ref="N103:U103"/>
    <mergeCell ref="V98:AA98"/>
    <mergeCell ref="N99:U99"/>
    <mergeCell ref="N98:U98"/>
    <mergeCell ref="V91:AA91"/>
    <mergeCell ref="V90:AA90"/>
    <mergeCell ref="V89:AA89"/>
    <mergeCell ref="V88:AA88"/>
    <mergeCell ref="J45:AB45"/>
    <mergeCell ref="J46:AB46"/>
    <mergeCell ref="J47:AB47"/>
    <mergeCell ref="J48:L48"/>
    <mergeCell ref="M48:AB48"/>
    <mergeCell ref="I61:O61"/>
    <mergeCell ref="P62:R62"/>
    <mergeCell ref="I62:O62"/>
    <mergeCell ref="S61:Y61"/>
    <mergeCell ref="I79:M79"/>
    <mergeCell ref="I80:M80"/>
    <mergeCell ref="I76:M76"/>
    <mergeCell ref="I77:M77"/>
    <mergeCell ref="I78:M78"/>
    <mergeCell ref="V96:AB96"/>
    <mergeCell ref="V93:AB93"/>
    <mergeCell ref="N93:U93"/>
    <mergeCell ref="N96:U96"/>
    <mergeCell ref="AA55:AB55"/>
    <mergeCell ref="P32:U32"/>
    <mergeCell ref="V32:Z32"/>
    <mergeCell ref="AA32:AB32"/>
    <mergeCell ref="J30:O30"/>
    <mergeCell ref="J31:O31"/>
    <mergeCell ref="J32:O32"/>
    <mergeCell ref="B69:B70"/>
    <mergeCell ref="A69:A70"/>
    <mergeCell ref="J38:L38"/>
    <mergeCell ref="M38:AB38"/>
    <mergeCell ref="O80:P80"/>
    <mergeCell ref="A93:C94"/>
    <mergeCell ref="I11:AB12"/>
    <mergeCell ref="L2:AB3"/>
    <mergeCell ref="A27:AB27"/>
    <mergeCell ref="A23:H23"/>
    <mergeCell ref="I26:R26"/>
    <mergeCell ref="N87:U87"/>
    <mergeCell ref="N91:U91"/>
    <mergeCell ref="A50:AB50"/>
    <mergeCell ref="I24:AB25"/>
    <mergeCell ref="A84:AB84"/>
    <mergeCell ref="O79:P79"/>
    <mergeCell ref="O74:P74"/>
    <mergeCell ref="O75:P75"/>
    <mergeCell ref="C80:G80"/>
    <mergeCell ref="C81:G81"/>
    <mergeCell ref="C55:H55"/>
    <mergeCell ref="A62:H62"/>
    <mergeCell ref="Q72:V72"/>
    <mergeCell ref="AA53:AB53"/>
    <mergeCell ref="S54:Z54"/>
    <mergeCell ref="AA54:AB54"/>
    <mergeCell ref="S55:Z55"/>
    <mergeCell ref="A2:K3"/>
    <mergeCell ref="A4:AB4"/>
    <mergeCell ref="I5:AB6"/>
    <mergeCell ref="I7:AB8"/>
    <mergeCell ref="A5:H6"/>
    <mergeCell ref="A7:H8"/>
    <mergeCell ref="A24:H26"/>
    <mergeCell ref="A21:H22"/>
    <mergeCell ref="A19:H20"/>
    <mergeCell ref="A17:H18"/>
    <mergeCell ref="N90:U90"/>
    <mergeCell ref="N89:U89"/>
    <mergeCell ref="N88:U88"/>
    <mergeCell ref="A1:AB1"/>
    <mergeCell ref="A64:AB64"/>
    <mergeCell ref="A103:C104"/>
    <mergeCell ref="W72:AB72"/>
    <mergeCell ref="O73:P73"/>
    <mergeCell ref="S26:AB26"/>
    <mergeCell ref="A39:H42"/>
    <mergeCell ref="J39:AB39"/>
    <mergeCell ref="J40:AB40"/>
    <mergeCell ref="J41:AB41"/>
    <mergeCell ref="J42:AB42"/>
    <mergeCell ref="J43:AB43"/>
    <mergeCell ref="J44:AB44"/>
    <mergeCell ref="A33:H38"/>
    <mergeCell ref="J37:AB37"/>
    <mergeCell ref="J33:AB33"/>
    <mergeCell ref="J34:AB34"/>
    <mergeCell ref="J36:AB36"/>
    <mergeCell ref="J35:AB35"/>
    <mergeCell ref="A65:H66"/>
    <mergeCell ref="I65:AB66"/>
    <mergeCell ref="S60:Y60"/>
    <mergeCell ref="N108:U108"/>
    <mergeCell ref="N107:U107"/>
    <mergeCell ref="N106:U106"/>
    <mergeCell ref="N105:U105"/>
    <mergeCell ref="D87:G87"/>
    <mergeCell ref="A82:AB82"/>
    <mergeCell ref="A85:AB85"/>
    <mergeCell ref="A68:AB68"/>
    <mergeCell ref="Q70:V70"/>
    <mergeCell ref="Q69:AB69"/>
    <mergeCell ref="W70:AB70"/>
    <mergeCell ref="I72:M72"/>
    <mergeCell ref="I73:M73"/>
    <mergeCell ref="I74:M74"/>
    <mergeCell ref="I75:M75"/>
    <mergeCell ref="V101:AA101"/>
    <mergeCell ref="V100:AA100"/>
    <mergeCell ref="V99:AA99"/>
    <mergeCell ref="D93:G93"/>
    <mergeCell ref="D94:G94"/>
    <mergeCell ref="D98:G98"/>
    <mergeCell ref="D99:G99"/>
    <mergeCell ref="A98:C99"/>
    <mergeCell ref="I23:AB23"/>
    <mergeCell ref="I13:Y14"/>
    <mergeCell ref="Z13:AB14"/>
    <mergeCell ref="I15:Y16"/>
    <mergeCell ref="Z15:AB16"/>
    <mergeCell ref="I17:AB18"/>
    <mergeCell ref="I19:AB20"/>
    <mergeCell ref="I21:AB22"/>
    <mergeCell ref="A29:AB29"/>
    <mergeCell ref="C54:H54"/>
    <mergeCell ref="A30:H32"/>
    <mergeCell ref="A60:B60"/>
    <mergeCell ref="I56:R56"/>
    <mergeCell ref="S56:AB56"/>
    <mergeCell ref="C53:H53"/>
    <mergeCell ref="P31:AB31"/>
    <mergeCell ref="AA30:AB30"/>
    <mergeCell ref="P30:U30"/>
    <mergeCell ref="V30:Z30"/>
    <mergeCell ref="A51:B55"/>
    <mergeCell ref="C51:H52"/>
    <mergeCell ref="S51:AB52"/>
    <mergeCell ref="S53:Z53"/>
    <mergeCell ref="A56:H56"/>
    <mergeCell ref="C57:H57"/>
    <mergeCell ref="C58:H58"/>
    <mergeCell ref="C59:H59"/>
    <mergeCell ref="C60:H60"/>
    <mergeCell ref="Z60:AB60"/>
    <mergeCell ref="P57:R57"/>
    <mergeCell ref="P60:R60"/>
    <mergeCell ref="A57:B59"/>
    <mergeCell ref="I60:O60"/>
    <mergeCell ref="AC5:AC6"/>
    <mergeCell ref="AC7:AC8"/>
    <mergeCell ref="AC9:AC10"/>
    <mergeCell ref="AC11:AC12"/>
    <mergeCell ref="AC13:AC14"/>
    <mergeCell ref="AC15:AC16"/>
    <mergeCell ref="AC17:AC18"/>
    <mergeCell ref="AC19:AC20"/>
    <mergeCell ref="AC21:AC22"/>
    <mergeCell ref="A9:H12"/>
    <mergeCell ref="I9:AB10"/>
    <mergeCell ref="A13:C16"/>
    <mergeCell ref="D13:H14"/>
    <mergeCell ref="D15:H16"/>
    <mergeCell ref="I57:O57"/>
    <mergeCell ref="I58:O58"/>
    <mergeCell ref="I59:O59"/>
    <mergeCell ref="I53:P53"/>
    <mergeCell ref="Q53:R53"/>
    <mergeCell ref="I54:P54"/>
    <mergeCell ref="I55:P55"/>
    <mergeCell ref="Q54:R54"/>
    <mergeCell ref="Q55:R55"/>
    <mergeCell ref="S57:Y57"/>
    <mergeCell ref="Z57:AB57"/>
    <mergeCell ref="S58:Y58"/>
    <mergeCell ref="Z58:AB58"/>
    <mergeCell ref="S59:Y59"/>
    <mergeCell ref="Z59:AB59"/>
    <mergeCell ref="A43:H48"/>
    <mergeCell ref="I51:R52"/>
    <mergeCell ref="P58:R58"/>
    <mergeCell ref="P59:R59"/>
    <mergeCell ref="Z61:AB61"/>
    <mergeCell ref="P61:R61"/>
    <mergeCell ref="A61:H61"/>
    <mergeCell ref="A86:C87"/>
    <mergeCell ref="D86:G86"/>
    <mergeCell ref="S62:Y62"/>
    <mergeCell ref="Z62:AB62"/>
    <mergeCell ref="O72:P72"/>
    <mergeCell ref="O71:P71"/>
    <mergeCell ref="O77:P77"/>
    <mergeCell ref="O78:P78"/>
    <mergeCell ref="Q71:V71"/>
    <mergeCell ref="V87:AA87"/>
    <mergeCell ref="V86:AA86"/>
    <mergeCell ref="O69:P70"/>
    <mergeCell ref="I70:N70"/>
    <mergeCell ref="C70:H70"/>
    <mergeCell ref="C69:N69"/>
    <mergeCell ref="I71:M71"/>
    <mergeCell ref="C71:G71"/>
    <mergeCell ref="N86:U86"/>
    <mergeCell ref="W71:AB71"/>
    <mergeCell ref="O81:P81"/>
    <mergeCell ref="O76:P76"/>
    <mergeCell ref="V110:AA110"/>
    <mergeCell ref="V107:AA107"/>
    <mergeCell ref="V106:AA106"/>
    <mergeCell ref="V105:AA105"/>
    <mergeCell ref="V104:AA104"/>
    <mergeCell ref="V103:AA103"/>
    <mergeCell ref="V108:AB108"/>
    <mergeCell ref="G132:H132"/>
    <mergeCell ref="G133:H133"/>
    <mergeCell ref="V133:Y133"/>
    <mergeCell ref="Z133:AB133"/>
    <mergeCell ref="I131:O131"/>
    <mergeCell ref="D103:G103"/>
    <mergeCell ref="D104:G104"/>
    <mergeCell ref="A123:AB123"/>
    <mergeCell ref="N110:U110"/>
    <mergeCell ref="AA120:AB120"/>
    <mergeCell ref="AA121:AB121"/>
    <mergeCell ref="K120:Z120"/>
    <mergeCell ref="K121:Z121"/>
    <mergeCell ref="A115:AB115"/>
    <mergeCell ref="A121:J121"/>
    <mergeCell ref="R116:U116"/>
    <mergeCell ref="D111:G111"/>
    <mergeCell ref="G134:H134"/>
    <mergeCell ref="C132:D142"/>
    <mergeCell ref="J128:AB128"/>
    <mergeCell ref="J127:AB127"/>
    <mergeCell ref="J126:AB126"/>
    <mergeCell ref="J125:AB125"/>
    <mergeCell ref="J124:AB124"/>
    <mergeCell ref="A124:H128"/>
    <mergeCell ref="A130:AB130"/>
    <mergeCell ref="V138:Y138"/>
    <mergeCell ref="Z138:AB138"/>
    <mergeCell ref="R139:S139"/>
    <mergeCell ref="R140:S140"/>
    <mergeCell ref="T139:U139"/>
    <mergeCell ref="V139:Y139"/>
    <mergeCell ref="Z139:AB139"/>
    <mergeCell ref="T140:U140"/>
    <mergeCell ref="V140:Y140"/>
    <mergeCell ref="Z140:AB140"/>
    <mergeCell ref="T141:U141"/>
    <mergeCell ref="V141:Y141"/>
    <mergeCell ref="Z141:AB141"/>
    <mergeCell ref="V131:AB131"/>
    <mergeCell ref="T133:U133"/>
    <mergeCell ref="Z134:AB134"/>
    <mergeCell ref="T135:U135"/>
    <mergeCell ref="V135:Y135"/>
    <mergeCell ref="Z135:AB135"/>
    <mergeCell ref="R131:S131"/>
    <mergeCell ref="P132:Q142"/>
    <mergeCell ref="P131:Q131"/>
    <mergeCell ref="R141:S141"/>
    <mergeCell ref="R142:S142"/>
    <mergeCell ref="R133:S133"/>
    <mergeCell ref="R134:S134"/>
    <mergeCell ref="R135:S135"/>
    <mergeCell ref="R136:S136"/>
    <mergeCell ref="R137:S137"/>
    <mergeCell ref="R138:S138"/>
    <mergeCell ref="R132:AB132"/>
    <mergeCell ref="I134:L134"/>
    <mergeCell ref="I133:L133"/>
    <mergeCell ref="I132:L132"/>
    <mergeCell ref="I142:L142"/>
    <mergeCell ref="I141:L141"/>
    <mergeCell ref="I140:L140"/>
    <mergeCell ref="I138:L138"/>
    <mergeCell ref="T134:U134"/>
    <mergeCell ref="V134:Y134"/>
    <mergeCell ref="E131:F131"/>
    <mergeCell ref="E142:F142"/>
    <mergeCell ref="E141:F141"/>
    <mergeCell ref="E140:F140"/>
    <mergeCell ref="E139:F139"/>
    <mergeCell ref="E138:F138"/>
    <mergeCell ref="E137:F137"/>
    <mergeCell ref="E136:F136"/>
    <mergeCell ref="E135:F135"/>
    <mergeCell ref="E134:F134"/>
    <mergeCell ref="E133:F133"/>
    <mergeCell ref="E132:F132"/>
    <mergeCell ref="E146:F146"/>
    <mergeCell ref="G146:H146"/>
    <mergeCell ref="I146:L146"/>
    <mergeCell ref="E147:F147"/>
    <mergeCell ref="G147:H147"/>
    <mergeCell ref="G142:H142"/>
    <mergeCell ref="G141:H141"/>
    <mergeCell ref="G140:H140"/>
    <mergeCell ref="G139:H139"/>
    <mergeCell ref="I139:L139"/>
    <mergeCell ref="C143:D143"/>
    <mergeCell ref="E143:F143"/>
    <mergeCell ref="I143:O143"/>
    <mergeCell ref="E144:F144"/>
    <mergeCell ref="G144:H144"/>
    <mergeCell ref="I144:L144"/>
    <mergeCell ref="E145:F145"/>
    <mergeCell ref="G145:H145"/>
    <mergeCell ref="I145:L145"/>
    <mergeCell ref="G138:H138"/>
    <mergeCell ref="G137:H137"/>
    <mergeCell ref="G136:H136"/>
    <mergeCell ref="G135:H135"/>
    <mergeCell ref="T142:U142"/>
    <mergeCell ref="V142:Y142"/>
    <mergeCell ref="Z142:AB142"/>
    <mergeCell ref="T136:U136"/>
    <mergeCell ref="V136:Y136"/>
    <mergeCell ref="Z136:AB136"/>
    <mergeCell ref="T137:U137"/>
    <mergeCell ref="V137:Y137"/>
    <mergeCell ref="Z137:AB137"/>
    <mergeCell ref="T138:U138"/>
    <mergeCell ref="I137:L137"/>
    <mergeCell ref="I136:L136"/>
    <mergeCell ref="I135:L135"/>
    <mergeCell ref="P143:AB152"/>
    <mergeCell ref="A154:O154"/>
    <mergeCell ref="P154:U154"/>
    <mergeCell ref="V154:AB154"/>
    <mergeCell ref="A155:AB155"/>
    <mergeCell ref="E151:F151"/>
    <mergeCell ref="G151:H151"/>
    <mergeCell ref="I151:L151"/>
    <mergeCell ref="E152:F152"/>
    <mergeCell ref="G152:H152"/>
    <mergeCell ref="I152:L152"/>
    <mergeCell ref="C144:D152"/>
    <mergeCell ref="A131:B152"/>
    <mergeCell ref="I147:L147"/>
    <mergeCell ref="E148:F148"/>
    <mergeCell ref="G148:H148"/>
    <mergeCell ref="I148:L148"/>
    <mergeCell ref="E149:F149"/>
    <mergeCell ref="G149:H149"/>
    <mergeCell ref="I149:L149"/>
    <mergeCell ref="E150:F150"/>
    <mergeCell ref="G150:H150"/>
    <mergeCell ref="I150:L150"/>
    <mergeCell ref="C131:D131"/>
  </mergeCells>
  <phoneticPr fontId="1"/>
  <dataValidations xWindow="237" yWindow="515" count="15">
    <dataValidation allowBlank="1" showInputMessage="1" showErrorMessage="1" promptTitle="例" prompt="5 (人)" sqref="S53:Z53 I53:P53" xr:uid="{8236F02B-DA9C-4327-89ED-3D5A076FF98D}"/>
    <dataValidation allowBlank="1" showInputMessage="1" showErrorMessage="1" promptTitle="基本給の支払総額をご記入ください" prompt="(例　1000000)円" sqref="Z57:Z60 P57:P60" xr:uid="{CD020974-4E38-40A3-B503-A8051359EA74}"/>
    <dataValidation allowBlank="1" showInputMessage="1" showErrorMessage="1" promptTitle="モデル賃金" prompt="モデルの学歴、年齢、勤続年数等の条件に該当する人の賃金（基本給）をご記入ください。" sqref="V73:W81 C71:C81 N71:N81 H71:I81 Q73:Q81 AB73:AB81 AB86:AB91 AB94:AB95 AB98:AB101 AB103:AB107 AB110:AB112" xr:uid="{9412906A-85E4-4778-892F-381B1176AB2F}"/>
    <dataValidation allowBlank="1" showInputMessage="1" showErrorMessage="1" promptTitle="記入例" prompt="(例　7.5)時間" sqref="K120" xr:uid="{42DCDED6-0038-4357-A362-E2A35DF7272F}"/>
    <dataValidation allowBlank="1" showInputMessage="1" showErrorMessage="1" promptTitle="記入例" prompt="例　120　日" sqref="K121" xr:uid="{B9078702-A190-411B-B62D-3BE2EC7C089C}"/>
    <dataValidation type="list" allowBlank="1" showInputMessage="1" showErrorMessage="1" sqref="I7:AB8" xr:uid="{356A48BE-51B3-418B-80ED-BF9AABDB793B}">
      <formula1>"【製造業】食品,【製造業】繊維・衣服,【製造業】家具・木製品,【製造業】紙器・印刷,【製造業】化学・プラスチック,【製造業】鉄鋼,【製造業】非鉄金属,【製造業】金属製品,【製造業】一般機械器具,【製造業】電気機械器具,【製造業】輸送機械器具,【製造業】その他,【非製造業】建設・設備工事,【非製造業】商業,【非製造業】金融・保険,【非製造業】運輸・通信業,【非製造業】その他の非製造業"</formula1>
    </dataValidation>
    <dataValidation allowBlank="1" showInputMessage="1" showErrorMessage="1" promptTitle="例" prompt="40.3(歳)" sqref="I54:P54 S54:Z54" xr:uid="{6F8CC93D-0A2B-4918-8832-A5A326AC740C}"/>
    <dataValidation allowBlank="1" showInputMessage="1" showErrorMessage="1" promptTitle="例" prompt="15.1 (人)" sqref="I55:P55 S55:Z55" xr:uid="{71583FA9-6547-498C-B87D-C8BDA138887E}"/>
    <dataValidation allowBlank="1" showErrorMessage="1" promptTitle="例" prompt="5 (人)" sqref="Q53:R55 AA53:AB55" xr:uid="{3B2FD17A-B20D-4629-83E4-68854A157EB2}"/>
    <dataValidation allowBlank="1" showInputMessage="1" showErrorMessage="1" promptTitle="【基本給】支払総額をご記入ください" prompt="(例　1000),000円" sqref="I57:O57 S57:Y57" xr:uid="{B809DDB1-48A3-44FF-A9D2-27BE79C67C1B}"/>
    <dataValidation allowBlank="1" showInputMessage="1" showErrorMessage="1" promptTitle="【通勤手当】5月分支払総額をご記入ください" prompt="(例　1000),000円" sqref="S58:Y58 I58:O58" xr:uid="{FE8ADA33-56A6-4FEF-B9EF-9D1382665409}"/>
    <dataValidation allowBlank="1" showInputMessage="1" showErrorMessage="1" promptTitle="【その他諸手当】5月分支払総額をご記入ください" prompt="(例　1000),000円" sqref="S59:Y59 I59:O59" xr:uid="{893A7218-46B3-46C9-B253-8E0A6FFE6A84}"/>
    <dataValidation allowBlank="1" showInputMessage="1" showErrorMessage="1" promptTitle="【所定労働時間外給与】5月分支払総額をご記入ください" prompt="(例　1000),000円" sqref="I60:O60 S60:Y60" xr:uid="{D5FC4E25-DC88-47F9-82BD-913A86EBA2D1}"/>
    <dataValidation allowBlank="1" showInputMessage="1" showErrorMessage="1" promptTitle="入力しないでください" sqref="I61:O62 S61:Y62" xr:uid="{2F2C8E22-B844-49CE-B611-DF24E0D4FA75}"/>
    <dataValidation allowBlank="1" showErrorMessage="1" sqref="AA120:AB121" xr:uid="{2777ABA8-1D44-48D4-A7EA-B78F0584D688}"/>
  </dataValidations>
  <pageMargins left="0.7" right="0.7" top="0.75" bottom="0.75" header="0.3" footer="0.3"/>
  <pageSetup paperSize="9" scale="61" orientation="portrait" horizontalDpi="4294967294" verticalDpi="0" r:id="rId1"/>
  <rowBreaks count="2" manualBreakCount="2">
    <brk id="62" max="27" man="1"/>
    <brk id="113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12</xdr:col>
                    <xdr:colOff>200025</xdr:colOff>
                    <xdr:row>25</xdr:row>
                    <xdr:rowOff>0</xdr:rowOff>
                  </from>
                  <to>
                    <xdr:col>14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17</xdr:col>
                    <xdr:colOff>0</xdr:colOff>
                    <xdr:row>116</xdr:row>
                    <xdr:rowOff>0</xdr:rowOff>
                  </from>
                  <to>
                    <xdr:col>19</xdr:col>
                    <xdr:colOff>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115</xdr:row>
                    <xdr:rowOff>19050</xdr:rowOff>
                  </from>
                  <to>
                    <xdr:col>19</xdr:col>
                    <xdr:colOff>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247650</xdr:rowOff>
                  </from>
                  <to>
                    <xdr:col>4</xdr:col>
                    <xdr:colOff>180975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5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5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102</xdr:row>
                    <xdr:rowOff>0</xdr:rowOff>
                  </from>
                  <to>
                    <xdr:col>5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98</xdr:row>
                    <xdr:rowOff>0</xdr:rowOff>
                  </from>
                  <to>
                    <xdr:col>5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3</xdr:col>
                    <xdr:colOff>19050</xdr:colOff>
                    <xdr:row>97</xdr:row>
                    <xdr:rowOff>0</xdr:rowOff>
                  </from>
                  <to>
                    <xdr:col>5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85</xdr:row>
                    <xdr:rowOff>247650</xdr:rowOff>
                  </from>
                  <to>
                    <xdr:col>5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8</xdr:col>
                    <xdr:colOff>247650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5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6" name="Check Box 30">
              <controlPr defaultSize="0" autoFill="0" autoLine="0" autoPict="0">
                <anchor moveWithCells="1">
                  <from>
                    <xdr:col>12</xdr:col>
                    <xdr:colOff>180975</xdr:colOff>
                    <xdr:row>111</xdr:row>
                    <xdr:rowOff>228600</xdr:rowOff>
                  </from>
                  <to>
                    <xdr:col>18</xdr:col>
                    <xdr:colOff>171450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7" name="Check Box 31">
              <controlPr defaultSize="0" autoFill="0" autoLine="0" autoPict="0">
                <anchor moveWithCells="1">
                  <from>
                    <xdr:col>12</xdr:col>
                    <xdr:colOff>180975</xdr:colOff>
                    <xdr:row>110</xdr:row>
                    <xdr:rowOff>219075</xdr:rowOff>
                  </from>
                  <to>
                    <xdr:col>18</xdr:col>
                    <xdr:colOff>171450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8" name="Check Box 32">
              <controlPr defaultSize="0" autoFill="0" autoLine="0" autoPict="0">
                <anchor moveWithCells="1">
                  <from>
                    <xdr:col>12</xdr:col>
                    <xdr:colOff>200025</xdr:colOff>
                    <xdr:row>110</xdr:row>
                    <xdr:rowOff>0</xdr:rowOff>
                  </from>
                  <to>
                    <xdr:col>20</xdr:col>
                    <xdr:colOff>133350</xdr:colOff>
                    <xdr:row>110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9" name="Check Box 33">
              <controlPr defaultSize="0" autoFill="0" autoLine="0" autoPict="0">
                <anchor moveWithCells="1">
                  <from>
                    <xdr:col>12</xdr:col>
                    <xdr:colOff>200025</xdr:colOff>
                    <xdr:row>109</xdr:row>
                    <xdr:rowOff>9525</xdr:rowOff>
                  </from>
                  <to>
                    <xdr:col>20</xdr:col>
                    <xdr:colOff>66675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0" name="Check Box 34">
              <controlPr defaultSize="0" autoFill="0" autoLine="0" autoPict="0">
                <anchor moveWithCells="1">
                  <from>
                    <xdr:col>13</xdr:col>
                    <xdr:colOff>9525</xdr:colOff>
                    <xdr:row>94</xdr:row>
                    <xdr:rowOff>247650</xdr:rowOff>
                  </from>
                  <to>
                    <xdr:col>19</xdr:col>
                    <xdr:colOff>19050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1" name="Check Box 35">
              <controlPr defaultSize="0" autoFill="0" autoLine="0" autoPict="0">
                <anchor moveWithCells="1">
                  <from>
                    <xdr:col>13</xdr:col>
                    <xdr:colOff>9525</xdr:colOff>
                    <xdr:row>94</xdr:row>
                    <xdr:rowOff>9525</xdr:rowOff>
                  </from>
                  <to>
                    <xdr:col>18</xdr:col>
                    <xdr:colOff>152400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2" name="Check Box 36">
              <controlPr defaultSize="0" autoFill="0" autoLine="0" autoPict="0">
                <anchor moveWithCells="1">
                  <from>
                    <xdr:col>13</xdr:col>
                    <xdr:colOff>9525</xdr:colOff>
                    <xdr:row>93</xdr:row>
                    <xdr:rowOff>0</xdr:rowOff>
                  </from>
                  <to>
                    <xdr:col>19</xdr:col>
                    <xdr:colOff>152400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3" name="Check Box 37">
              <controlPr defaultSize="0" autoFill="0" autoLine="0" autoPict="0">
                <anchor moveWithCells="1">
                  <from>
                    <xdr:col>13</xdr:col>
                    <xdr:colOff>9525</xdr:colOff>
                    <xdr:row>92</xdr:row>
                    <xdr:rowOff>19050</xdr:rowOff>
                  </from>
                  <to>
                    <xdr:col>18</xdr:col>
                    <xdr:colOff>76200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24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247650</xdr:rowOff>
                  </from>
                  <to>
                    <xdr:col>5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25" name="Check Box 13">
              <controlPr defaultSize="0" autoFill="0" autoLine="0" autoPict="0">
                <anchor moveWithCells="1">
                  <from>
                    <xdr:col>3</xdr:col>
                    <xdr:colOff>9525</xdr:colOff>
                    <xdr:row>92</xdr:row>
                    <xdr:rowOff>0</xdr:rowOff>
                  </from>
                  <to>
                    <xdr:col>5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6" name="Check Box 39">
              <controlPr defaultSize="0" autoFill="0" autoLine="0" autoPict="0">
                <anchor moveWithCells="1">
                  <from>
                    <xdr:col>3</xdr:col>
                    <xdr:colOff>9525</xdr:colOff>
                    <xdr:row>85</xdr:row>
                    <xdr:rowOff>0</xdr:rowOff>
                  </from>
                  <to>
                    <xdr:col>5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7" name="Check Box 55">
              <controlPr defaultSize="0" autoFill="0" autoLine="0" autoPict="0">
                <anchor moveWithCells="1">
                  <from>
                    <xdr:col>13</xdr:col>
                    <xdr:colOff>9525</xdr:colOff>
                    <xdr:row>107</xdr:row>
                    <xdr:rowOff>9525</xdr:rowOff>
                  </from>
                  <to>
                    <xdr:col>20</xdr:col>
                    <xdr:colOff>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8" name="Check Box 85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0</xdr:rowOff>
                  </from>
                  <to>
                    <xdr:col>21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9" name="Check Box 98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30" name="Check Box 99">
              <controlPr defaultSize="0" autoFill="0" autoLine="0" autoPict="0">
                <anchor moveWithCells="1">
                  <from>
                    <xdr:col>8</xdr:col>
                    <xdr:colOff>9525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31" name="Check Box 100">
              <controlPr defaultSize="0" autoFill="0" autoLine="0" autoPict="0">
                <anchor moveWithCells="1">
                  <from>
                    <xdr:col>8</xdr:col>
                    <xdr:colOff>9525</xdr:colOff>
                    <xdr:row>35</xdr:row>
                    <xdr:rowOff>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32" name="Check Box 102">
              <controlPr defaultSize="0" autoFill="0" autoLine="0" autoPict="0">
                <anchor moveWithCells="1">
                  <from>
                    <xdr:col>8</xdr:col>
                    <xdr:colOff>9525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33" name="Check Box 103">
              <controlPr defaultSize="0" autoFill="0" autoLine="0" autoPict="0">
                <anchor moveWithCells="1">
                  <from>
                    <xdr:col>8</xdr:col>
                    <xdr:colOff>9525</xdr:colOff>
                    <xdr:row>36</xdr:row>
                    <xdr:rowOff>0</xdr:rowOff>
                  </from>
                  <to>
                    <xdr:col>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34" name="Check Box 109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35" name="Check Box 110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314325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36" name="Check Box 112">
              <controlPr defaultSize="0" autoFill="0" autoLine="0" autoPict="0">
                <anchor moveWithCells="1">
                  <from>
                    <xdr:col>8</xdr:col>
                    <xdr:colOff>9525</xdr:colOff>
                    <xdr:row>38</xdr:row>
                    <xdr:rowOff>0</xdr:rowOff>
                  </from>
                  <to>
                    <xdr:col>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7" name="Check Box 113">
              <controlPr defaultSize="0" autoFill="0" autoLine="0" autoPict="0">
                <anchor moveWithCells="1">
                  <from>
                    <xdr:col>8</xdr:col>
                    <xdr:colOff>9525</xdr:colOff>
                    <xdr:row>39</xdr:row>
                    <xdr:rowOff>0</xdr:rowOff>
                  </from>
                  <to>
                    <xdr:col>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38" name="Check Box 114">
              <controlPr defaultSize="0" autoFill="0" autoLine="0" autoPict="0">
                <anchor moveWithCells="1">
                  <from>
                    <xdr:col>8</xdr:col>
                    <xdr:colOff>9525</xdr:colOff>
                    <xdr:row>40</xdr:row>
                    <xdr:rowOff>0</xdr:rowOff>
                  </from>
                  <to>
                    <xdr:col>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39" name="Check Box 115">
              <controlPr defaultSize="0" autoFill="0" autoLine="0" autoPict="0">
                <anchor moveWithCells="1">
                  <from>
                    <xdr:col>8</xdr:col>
                    <xdr:colOff>9525</xdr:colOff>
                    <xdr:row>41</xdr:row>
                    <xdr:rowOff>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40" name="Check Box 116">
              <controlPr defaultSize="0" autoFill="0" autoLine="0" autoPict="0">
                <anchor moveWithCells="1">
                  <from>
                    <xdr:col>8</xdr:col>
                    <xdr:colOff>9525</xdr:colOff>
                    <xdr:row>42</xdr:row>
                    <xdr:rowOff>0</xdr:rowOff>
                  </from>
                  <to>
                    <xdr:col>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41" name="Check Box 119">
              <controlPr defaultSize="0" autoFill="0" autoLine="0" autoPict="0">
                <anchor moveWithCells="1">
                  <from>
                    <xdr:col>8</xdr:col>
                    <xdr:colOff>9525</xdr:colOff>
                    <xdr:row>43</xdr:row>
                    <xdr:rowOff>0</xdr:rowOff>
                  </from>
                  <to>
                    <xdr:col>9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42" name="Check Box 121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0</xdr:rowOff>
                  </from>
                  <to>
                    <xdr:col>9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43" name="Check Box 123">
              <controlPr defaultSize="0" autoFill="0" autoLine="0" autoPict="0">
                <anchor moveWithCells="1">
                  <from>
                    <xdr:col>8</xdr:col>
                    <xdr:colOff>9525</xdr:colOff>
                    <xdr:row>45</xdr:row>
                    <xdr:rowOff>0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44" name="Check Box 125">
              <controlPr defaultSize="0" autoFill="0" autoLine="0" autoPict="0">
                <anchor moveWithCells="1">
                  <from>
                    <xdr:col>8</xdr:col>
                    <xdr:colOff>9525</xdr:colOff>
                    <xdr:row>46</xdr:row>
                    <xdr:rowOff>0</xdr:rowOff>
                  </from>
                  <to>
                    <xdr:col>9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45" name="Check Box 127">
              <controlPr defaultSize="0" autoFill="0" autoLine="0" autoPict="0">
                <anchor moveWithCells="1">
                  <from>
                    <xdr:col>8</xdr:col>
                    <xdr:colOff>9525</xdr:colOff>
                    <xdr:row>46</xdr:row>
                    <xdr:rowOff>276225</xdr:rowOff>
                  </from>
                  <to>
                    <xdr:col>9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46" name="Check Box 129">
              <controlPr defaultSize="0" autoFill="0" autoLine="0" autoPict="0">
                <anchor moveWithCells="1">
                  <from>
                    <xdr:col>8</xdr:col>
                    <xdr:colOff>0</xdr:colOff>
                    <xdr:row>123</xdr:row>
                    <xdr:rowOff>9525</xdr:rowOff>
                  </from>
                  <to>
                    <xdr:col>9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47" name="Check Box 134">
              <controlPr defaultSize="0" autoFill="0" autoLine="0" autoPict="0">
                <anchor moveWithCells="1">
                  <from>
                    <xdr:col>8</xdr:col>
                    <xdr:colOff>0</xdr:colOff>
                    <xdr:row>124</xdr:row>
                    <xdr:rowOff>9525</xdr:rowOff>
                  </from>
                  <to>
                    <xdr:col>9</xdr:col>
                    <xdr:colOff>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48" name="Check Box 135">
              <controlPr defaultSize="0" autoFill="0" autoLine="0" autoPict="0">
                <anchor moveWithCells="1">
                  <from>
                    <xdr:col>8</xdr:col>
                    <xdr:colOff>0</xdr:colOff>
                    <xdr:row>125</xdr:row>
                    <xdr:rowOff>9525</xdr:rowOff>
                  </from>
                  <to>
                    <xdr:col>9</xdr:col>
                    <xdr:colOff>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49" name="Check Box 136">
              <controlPr defaultSize="0" autoFill="0" autoLine="0" autoPict="0">
                <anchor moveWithCells="1">
                  <from>
                    <xdr:col>8</xdr:col>
                    <xdr:colOff>0</xdr:colOff>
                    <xdr:row>126</xdr:row>
                    <xdr:rowOff>9525</xdr:rowOff>
                  </from>
                  <to>
                    <xdr:col>9</xdr:col>
                    <xdr:colOff>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50" name="Check Box 137">
              <controlPr defaultSize="0" autoFill="0" autoLine="0" autoPict="0">
                <anchor moveWithCells="1">
                  <from>
                    <xdr:col>8</xdr:col>
                    <xdr:colOff>0</xdr:colOff>
                    <xdr:row>127</xdr:row>
                    <xdr:rowOff>9525</xdr:rowOff>
                  </from>
                  <to>
                    <xdr:col>9</xdr:col>
                    <xdr:colOff>0</xdr:colOff>
                    <xdr:row>127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2" id="{FD10252B-D663-431D-B8C4-6D7E9A7749DB}">
            <xm:f>Sheet1!$D$18=TRUE</xm:f>
            <x14:dxf>
              <fill>
                <patternFill>
                  <bgColor rgb="FFFFFF00"/>
                </patternFill>
              </fill>
            </x14:dxf>
          </x14:cfRule>
          <xm:sqref>D86:G86 V86:AA91</xm:sqref>
        </x14:conditionalFormatting>
        <x14:conditionalFormatting xmlns:xm="http://schemas.microsoft.com/office/excel/2006/main">
          <x14:cfRule type="expression" priority="59" id="{7945261F-F5EF-440D-B771-F373DA60885A}">
            <xm:f>Sheet1!$D$19=TRUE</xm:f>
            <x14:dxf>
              <fill>
                <patternFill>
                  <bgColor rgb="FFFFFF00"/>
                </patternFill>
              </fill>
            </x14:dxf>
          </x14:cfRule>
          <xm:sqref>D87:G87</xm:sqref>
        </x14:conditionalFormatting>
        <x14:conditionalFormatting xmlns:xm="http://schemas.microsoft.com/office/excel/2006/main">
          <x14:cfRule type="expression" priority="45" id="{E2B84A4A-A262-4B6E-8474-BD985E56830D}">
            <xm:f>Sheet1!$E$18=TRUE</xm:f>
            <x14:dxf>
              <fill>
                <patternFill>
                  <bgColor rgb="FFFFFF00"/>
                </patternFill>
              </fill>
            </x14:dxf>
          </x14:cfRule>
          <xm:sqref>D93:G93 N93:U96</xm:sqref>
        </x14:conditionalFormatting>
        <x14:conditionalFormatting xmlns:xm="http://schemas.microsoft.com/office/excel/2006/main">
          <x14:cfRule type="expression" priority="46" id="{AED14249-DC66-49D6-9738-AADEB0DDF3FF}">
            <xm:f>Sheet1!$E$19=TRUE</xm:f>
            <x14:dxf>
              <fill>
                <patternFill>
                  <bgColor rgb="FFFFFF00"/>
                </patternFill>
              </fill>
            </x14:dxf>
          </x14:cfRule>
          <xm:sqref>D94:G94</xm:sqref>
        </x14:conditionalFormatting>
        <x14:conditionalFormatting xmlns:xm="http://schemas.microsoft.com/office/excel/2006/main">
          <x14:cfRule type="expression" priority="50" id="{8E7CEE92-3019-4AD4-92D4-9A79C67C8777}">
            <xm:f>Sheet1!$F$18=TRUE</xm:f>
            <x14:dxf>
              <fill>
                <patternFill>
                  <bgColor rgb="FFFFFF00"/>
                </patternFill>
              </fill>
            </x14:dxf>
          </x14:cfRule>
          <xm:sqref>D98:G98 V98:AA101</xm:sqref>
        </x14:conditionalFormatting>
        <x14:conditionalFormatting xmlns:xm="http://schemas.microsoft.com/office/excel/2006/main">
          <x14:cfRule type="expression" priority="51" id="{4E0061A1-048B-431A-83E1-948848FF0EB9}">
            <xm:f>Sheet1!$F$19=TRUE</xm:f>
            <x14:dxf>
              <fill>
                <patternFill>
                  <bgColor rgb="FFFFFF00"/>
                </patternFill>
              </fill>
            </x14:dxf>
          </x14:cfRule>
          <xm:sqref>D99:G99</xm:sqref>
        </x14:conditionalFormatting>
        <x14:conditionalFormatting xmlns:xm="http://schemas.microsoft.com/office/excel/2006/main">
          <x14:cfRule type="expression" priority="53" id="{51936960-85A3-4DF1-8C7E-276FED1DB8B9}">
            <xm:f>Sheet1!$G$18=TRUE</xm:f>
            <x14:dxf>
              <fill>
                <patternFill>
                  <bgColor rgb="FFFFFF00"/>
                </patternFill>
              </fill>
            </x14:dxf>
          </x14:cfRule>
          <xm:sqref>D103:G103 V103:AA107</xm:sqref>
        </x14:conditionalFormatting>
        <x14:conditionalFormatting xmlns:xm="http://schemas.microsoft.com/office/excel/2006/main">
          <x14:cfRule type="expression" priority="55" id="{0AB76BF6-8E53-4FB1-BDD5-4EF15A6E0A4F}">
            <xm:f>Sheet1!$H$18=TRUE</xm:f>
            <x14:dxf>
              <fill>
                <patternFill>
                  <bgColor rgb="FFFFFF00"/>
                </patternFill>
              </fill>
            </x14:dxf>
          </x14:cfRule>
          <xm:sqref>D110:G110 N110:U113</xm:sqref>
        </x14:conditionalFormatting>
        <x14:conditionalFormatting xmlns:xm="http://schemas.microsoft.com/office/excel/2006/main">
          <x14:cfRule type="expression" priority="57" id="{77098F2F-0FE8-4E74-B5D8-5CDC76407DD7}">
            <xm:f>Sheet1!$H$19=TRUE</xm:f>
            <x14:dxf>
              <fill>
                <patternFill>
                  <bgColor rgb="FFFFFF00"/>
                </patternFill>
              </fill>
            </x14:dxf>
          </x14:cfRule>
          <xm:sqref>D111:G111</xm:sqref>
        </x14:conditionalFormatting>
        <x14:conditionalFormatting xmlns:xm="http://schemas.microsoft.com/office/excel/2006/main">
          <x14:cfRule type="expression" priority="30" id="{F8E17D38-A946-470B-8929-CCD20ED7730F}">
            <xm:f>Sheet1!$O$5=TRUE</xm:f>
            <x14:dxf>
              <fill>
                <patternFill>
                  <bgColor rgb="FFFFFF00"/>
                </patternFill>
              </fill>
            </x14:dxf>
          </x14:cfRule>
          <xm:sqref>I30:O30 V30:Z30</xm:sqref>
        </x14:conditionalFormatting>
        <x14:conditionalFormatting xmlns:xm="http://schemas.microsoft.com/office/excel/2006/main">
          <x14:cfRule type="expression" priority="29" id="{4FAB40EF-4D58-416B-8AA1-959CB1043B10}">
            <xm:f>Sheet1!$O$6=TRUE</xm:f>
            <x14:dxf>
              <fill>
                <patternFill>
                  <bgColor rgb="FFFFFF00"/>
                </patternFill>
              </fill>
            </x14:dxf>
          </x14:cfRule>
          <xm:sqref>I31:O31</xm:sqref>
        </x14:conditionalFormatting>
        <x14:conditionalFormatting xmlns:xm="http://schemas.microsoft.com/office/excel/2006/main">
          <x14:cfRule type="expression" priority="37" id="{8CFCFAAE-62C7-44DE-9A09-6C8B39A8ED7A}">
            <xm:f>Sheet1!#REF!=TRUE</xm:f>
            <x14:dxf>
              <fill>
                <patternFill>
                  <bgColor rgb="FFFFFF00"/>
                </patternFill>
              </fill>
            </x14:dxf>
          </x14:cfRule>
          <xm:sqref>I31:O32</xm:sqref>
        </x14:conditionalFormatting>
        <x14:conditionalFormatting xmlns:xm="http://schemas.microsoft.com/office/excel/2006/main">
          <x14:cfRule type="expression" priority="28" id="{EE0C9949-A393-4025-833F-A44BA3A47F83}">
            <xm:f>Sheet1!$O$7=TRUE</xm:f>
            <x14:dxf>
              <fill>
                <patternFill>
                  <bgColor rgb="FFFFFF00"/>
                </patternFill>
              </fill>
            </x14:dxf>
          </x14:cfRule>
          <xm:sqref>I32:O32 V32:Z32</xm:sqref>
        </x14:conditionalFormatting>
        <x14:conditionalFormatting xmlns:xm="http://schemas.microsoft.com/office/excel/2006/main">
          <x14:cfRule type="expression" priority="10" id="{16586D11-FD1E-4618-9F32-3826F8B1ACBA}">
            <xm:f>Sheet1!$CZ$5=TRUE</xm:f>
            <x14:dxf>
              <fill>
                <patternFill>
                  <bgColor rgb="FFFFFF00"/>
                </patternFill>
              </fill>
            </x14:dxf>
          </x14:cfRule>
          <xm:sqref>I26:R26</xm:sqref>
        </x14:conditionalFormatting>
        <x14:conditionalFormatting xmlns:xm="http://schemas.microsoft.com/office/excel/2006/main">
          <x14:cfRule type="expression" priority="38" id="{33595807-BABE-4632-BE6A-CB231703FCAF}">
            <xm:f>Sheet1!$A18=TRUE</xm:f>
            <x14:dxf>
              <fill>
                <patternFill>
                  <bgColor rgb="FFFFFF00"/>
                </patternFill>
              </fill>
            </x14:dxf>
          </x14:cfRule>
          <xm:sqref>I33:AB37</xm:sqref>
        </x14:conditionalFormatting>
        <x14:conditionalFormatting xmlns:xm="http://schemas.microsoft.com/office/excel/2006/main">
          <x14:cfRule type="expression" priority="39" id="{1C4A9392-EE29-4C91-82FF-AE515B151F77}">
            <xm:f>Sheet1!$B18=TRUE</xm:f>
            <x14:dxf>
              <fill>
                <patternFill>
                  <bgColor rgb="FFFFFF00"/>
                </patternFill>
              </fill>
            </x14:dxf>
          </x14:cfRule>
          <xm:sqref>I39:AB42</xm:sqref>
        </x14:conditionalFormatting>
        <x14:conditionalFormatting xmlns:xm="http://schemas.microsoft.com/office/excel/2006/main">
          <x14:cfRule type="expression" priority="40" id="{9980D370-2C90-4E21-85F6-6541F75E892B}">
            <xm:f>Sheet1!$C18=TRUE</xm:f>
            <x14:dxf>
              <fill>
                <patternFill>
                  <bgColor rgb="FFFFFF00"/>
                </patternFill>
              </fill>
            </x14:dxf>
          </x14:cfRule>
          <xm:sqref>I43:AB47 M48:AB48</xm:sqref>
        </x14:conditionalFormatting>
        <x14:conditionalFormatting xmlns:xm="http://schemas.microsoft.com/office/excel/2006/main">
          <x14:cfRule type="expression" priority="1" id="{C524E2D1-BF97-4C78-BBC5-C398C5020D55}">
            <xm:f>Sheet1!$A26=TRUE</xm:f>
            <x14:dxf>
              <fill>
                <patternFill>
                  <bgColor rgb="FFFFFF00"/>
                </patternFill>
              </fill>
            </x14:dxf>
          </x14:cfRule>
          <xm:sqref>I124:AB128</xm:sqref>
        </x14:conditionalFormatting>
        <x14:conditionalFormatting xmlns:xm="http://schemas.microsoft.com/office/excel/2006/main">
          <x14:cfRule type="expression" priority="44" id="{0CB5E895-95D6-4B9A-87CA-A1C150F15070}">
            <xm:f>Sheet1!$A$23=TRUE</xm:f>
            <x14:dxf>
              <fill>
                <patternFill>
                  <bgColor rgb="FFFFFF00"/>
                </patternFill>
              </fill>
            </x14:dxf>
          </x14:cfRule>
          <xm:sqref>M38:AB38</xm:sqref>
        </x14:conditionalFormatting>
        <x14:conditionalFormatting xmlns:xm="http://schemas.microsoft.com/office/excel/2006/main">
          <x14:cfRule type="expression" priority="6" id="{A25D438A-16B3-40F5-887B-C2D0FF5111E4}">
            <xm:f>Sheet1!$CX$6=TRUE</xm:f>
            <x14:dxf>
              <fill>
                <patternFill>
                  <bgColor rgb="FFFFFF00"/>
                </patternFill>
              </fill>
            </x14:dxf>
          </x14:cfRule>
          <x14:cfRule type="expression" priority="61" id="{4589FF05-2C47-4BB6-AE89-77274C6B8FC4}">
            <xm:f>Sheet1!#REF!=TRUE</xm:f>
            <x14:dxf>
              <fill>
                <patternFill>
                  <bgColor rgb="FFFFFF00"/>
                </patternFill>
              </fill>
            </x14:dxf>
          </x14:cfRule>
          <xm:sqref>R117:AB117</xm:sqref>
        </x14:conditionalFormatting>
        <x14:conditionalFormatting xmlns:xm="http://schemas.microsoft.com/office/excel/2006/main">
          <x14:cfRule type="expression" priority="9" id="{86F8F6CC-08D6-4B42-A942-6B3011B06807}">
            <xm:f>Sheet1!$CZ$6=TRUE</xm:f>
            <x14:dxf>
              <fill>
                <patternFill>
                  <bgColor rgb="FFFFFF00"/>
                </patternFill>
              </fill>
            </x14:dxf>
          </x14:cfRule>
          <xm:sqref>S26:AB26</xm:sqref>
        </x14:conditionalFormatting>
        <x14:conditionalFormatting xmlns:xm="http://schemas.microsoft.com/office/excel/2006/main">
          <x14:cfRule type="expression" priority="7" id="{1A8B9A89-83D4-4028-95DD-B40C542C50E2}">
            <xm:f>Sheet1!$CX$5=TRUE</xm:f>
            <x14:dxf>
              <fill>
                <patternFill>
                  <bgColor rgb="FFFFFF00"/>
                </patternFill>
              </fill>
            </x14:dxf>
          </x14:cfRule>
          <x14:cfRule type="expression" priority="60" id="{0533C75B-6BED-4C73-8D38-DED3482702A7}">
            <xm:f>Sheet1!#REF!=TRUE</xm:f>
            <x14:dxf>
              <fill>
                <patternFill>
                  <bgColor rgb="FFFFFF00"/>
                </patternFill>
              </fill>
            </x14:dxf>
          </x14:cfRule>
          <xm:sqref>V116:Z116</xm:sqref>
        </x14:conditionalFormatting>
        <x14:conditionalFormatting xmlns:xm="http://schemas.microsoft.com/office/excel/2006/main">
          <x14:cfRule type="expression" priority="48" id="{85B4EEEE-8931-423B-997A-23E1A76A9A33}">
            <xm:f>Sheet1!$E$21=TRUE</xm:f>
            <x14:dxf>
              <fill>
                <patternFill>
                  <bgColor rgb="FFFFFF00"/>
                </patternFill>
              </fill>
            </x14:dxf>
          </x14:cfRule>
          <xm:sqref>V94:AA94</xm:sqref>
        </x14:conditionalFormatting>
        <x14:conditionalFormatting xmlns:xm="http://schemas.microsoft.com/office/excel/2006/main">
          <x14:cfRule type="expression" priority="49" id="{157BFA0C-6CF5-41C0-A905-FCF620BDE929}">
            <xm:f>Sheet1!$E$22=TRUE</xm:f>
            <x14:dxf>
              <fill>
                <patternFill>
                  <bgColor rgb="FFFFFF00"/>
                </patternFill>
              </fill>
            </x14:dxf>
          </x14:cfRule>
          <xm:sqref>V95:AA95</xm:sqref>
        </x14:conditionalFormatting>
        <x14:conditionalFormatting xmlns:xm="http://schemas.microsoft.com/office/excel/2006/main">
          <x14:cfRule type="expression" priority="58" id="{F45502E5-1C4A-48EF-9884-D295EC7152F1}">
            <xm:f>Sheet1!$H20=TRUE</xm:f>
            <x14:dxf>
              <fill>
                <patternFill>
                  <bgColor rgb="FFFFFF00"/>
                </patternFill>
              </fill>
            </x14:dxf>
          </x14:cfRule>
          <xm:sqref>V110:AA112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B86F-8DCF-4A27-B796-96B7CB37E7C3}">
  <dimension ref="A1:DF30"/>
  <sheetViews>
    <sheetView workbookViewId="0">
      <selection activeCell="D6" sqref="D6"/>
    </sheetView>
  </sheetViews>
  <sheetFormatPr defaultRowHeight="16.5"/>
  <cols>
    <col min="1" max="1" width="17.25" style="15" bestFit="1" customWidth="1"/>
    <col min="2" max="2" width="11" style="15" bestFit="1" customWidth="1"/>
    <col min="3" max="4" width="11.875" style="15" bestFit="1" customWidth="1"/>
    <col min="5" max="5" width="9" style="15" bestFit="1" customWidth="1"/>
    <col min="6" max="6" width="17.5" style="15" customWidth="1"/>
    <col min="7" max="7" width="11" style="15" customWidth="1"/>
    <col min="8" max="8" width="10.375" style="15" customWidth="1"/>
    <col min="9" max="9" width="15.875" style="15" customWidth="1"/>
    <col min="10" max="10" width="13.5" style="15" customWidth="1"/>
    <col min="11" max="14" width="9" style="15" customWidth="1"/>
    <col min="15" max="15" width="5.875" style="15" customWidth="1"/>
    <col min="16" max="16" width="11" style="15" customWidth="1"/>
    <col min="17" max="17" width="9" style="15" customWidth="1"/>
    <col min="18" max="18" width="11.25" style="15" customWidth="1"/>
    <col min="19" max="25" width="9" style="15" customWidth="1"/>
    <col min="26" max="65" width="15.125" style="15" customWidth="1"/>
    <col min="66" max="76" width="9" style="15" customWidth="1"/>
    <col min="77" max="77" width="20.375" style="15" customWidth="1"/>
    <col min="78" max="78" width="13" style="15" customWidth="1"/>
    <col min="79" max="79" width="15.125" style="15" customWidth="1"/>
    <col min="80" max="80" width="13" style="15" customWidth="1"/>
    <col min="81" max="81" width="15.125" style="15" customWidth="1"/>
    <col min="82" max="82" width="13" style="15" customWidth="1"/>
    <col min="83" max="83" width="19.25" style="15" customWidth="1"/>
    <col min="84" max="84" width="9" style="15" customWidth="1"/>
    <col min="85" max="85" width="9" style="15"/>
    <col min="86" max="101" width="9" style="15" customWidth="1"/>
    <col min="102" max="102" width="9" style="15"/>
    <col min="103" max="103" width="14.625" style="15" bestFit="1" customWidth="1"/>
    <col min="104" max="108" width="9" style="15"/>
    <col min="109" max="109" width="17.625" style="15" customWidth="1"/>
    <col min="110" max="16384" width="9" style="15"/>
  </cols>
  <sheetData>
    <row r="1" spans="1:110">
      <c r="A1" s="15" t="s">
        <v>236</v>
      </c>
    </row>
    <row r="2" spans="1:110" ht="18.75" customHeight="1">
      <c r="A2" s="295">
        <v>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7"/>
      <c r="O2" s="294">
        <v>2</v>
      </c>
      <c r="P2" s="294"/>
      <c r="Q2" s="295">
        <v>3</v>
      </c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7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</row>
    <row r="3" spans="1:110">
      <c r="A3" s="51" t="s">
        <v>78</v>
      </c>
      <c r="B3" s="51" t="s">
        <v>79</v>
      </c>
      <c r="C3" s="51" t="s">
        <v>80</v>
      </c>
      <c r="D3" s="51" t="s">
        <v>81</v>
      </c>
      <c r="E3" s="51" t="s">
        <v>82</v>
      </c>
      <c r="F3" s="51" t="s">
        <v>83</v>
      </c>
      <c r="G3" s="51" t="s">
        <v>84</v>
      </c>
      <c r="H3" s="51" t="s">
        <v>85</v>
      </c>
      <c r="I3" s="51" t="s">
        <v>86</v>
      </c>
      <c r="J3" s="51" t="s">
        <v>87</v>
      </c>
      <c r="K3" s="51" t="s">
        <v>88</v>
      </c>
      <c r="L3" s="51" t="s">
        <v>89</v>
      </c>
      <c r="M3" s="51" t="s">
        <v>90</v>
      </c>
      <c r="N3" s="51" t="s">
        <v>91</v>
      </c>
      <c r="O3" s="51" t="s">
        <v>92</v>
      </c>
      <c r="P3" s="51" t="s">
        <v>93</v>
      </c>
      <c r="Q3" s="51" t="s">
        <v>94</v>
      </c>
      <c r="R3" s="51" t="s">
        <v>95</v>
      </c>
      <c r="S3" s="51" t="s">
        <v>96</v>
      </c>
      <c r="T3" s="51" t="s">
        <v>97</v>
      </c>
      <c r="U3" s="51" t="s">
        <v>98</v>
      </c>
      <c r="V3" s="51" t="s">
        <v>99</v>
      </c>
      <c r="W3" s="51" t="s">
        <v>100</v>
      </c>
      <c r="X3" s="51" t="s">
        <v>101</v>
      </c>
      <c r="Y3" s="51" t="s">
        <v>102</v>
      </c>
      <c r="Z3" s="51" t="s">
        <v>103</v>
      </c>
      <c r="AA3" s="51" t="s">
        <v>104</v>
      </c>
      <c r="AB3" s="51" t="s">
        <v>105</v>
      </c>
      <c r="AC3" s="51" t="s">
        <v>106</v>
      </c>
      <c r="AD3" s="51" t="s">
        <v>107</v>
      </c>
      <c r="AE3" s="51" t="s">
        <v>108</v>
      </c>
      <c r="AF3" s="51" t="s">
        <v>109</v>
      </c>
      <c r="AG3" s="51" t="s">
        <v>110</v>
      </c>
      <c r="AH3" s="51" t="s">
        <v>111</v>
      </c>
      <c r="AI3" s="51" t="s">
        <v>112</v>
      </c>
      <c r="AJ3" s="51" t="s">
        <v>113</v>
      </c>
      <c r="AK3" s="51" t="s">
        <v>114</v>
      </c>
      <c r="AL3" s="51" t="s">
        <v>115</v>
      </c>
      <c r="AM3" s="51" t="s">
        <v>116</v>
      </c>
      <c r="AN3" s="51" t="s">
        <v>117</v>
      </c>
      <c r="AO3" s="51" t="s">
        <v>118</v>
      </c>
      <c r="AP3" s="51" t="s">
        <v>119</v>
      </c>
      <c r="AQ3" s="51" t="s">
        <v>120</v>
      </c>
      <c r="AR3" s="51" t="s">
        <v>121</v>
      </c>
      <c r="AS3" s="51" t="s">
        <v>122</v>
      </c>
      <c r="AT3" s="51" t="s">
        <v>123</v>
      </c>
      <c r="AU3" s="51" t="s">
        <v>124</v>
      </c>
      <c r="AV3" s="51" t="s">
        <v>125</v>
      </c>
      <c r="AW3" s="51" t="s">
        <v>126</v>
      </c>
      <c r="AX3" s="51" t="s">
        <v>127</v>
      </c>
      <c r="AY3" s="51" t="s">
        <v>128</v>
      </c>
      <c r="AZ3" s="51" t="s">
        <v>129</v>
      </c>
      <c r="BA3" s="51" t="s">
        <v>130</v>
      </c>
      <c r="BB3" s="51" t="s">
        <v>131</v>
      </c>
      <c r="BC3" s="51" t="s">
        <v>132</v>
      </c>
      <c r="BD3" s="51" t="s">
        <v>133</v>
      </c>
      <c r="BE3" s="51" t="s">
        <v>134</v>
      </c>
      <c r="BF3" s="51" t="s">
        <v>135</v>
      </c>
      <c r="BG3" s="51" t="s">
        <v>136</v>
      </c>
      <c r="BH3" s="51" t="s">
        <v>137</v>
      </c>
      <c r="BI3" s="51" t="s">
        <v>138</v>
      </c>
      <c r="BJ3" s="51" t="s">
        <v>139</v>
      </c>
      <c r="BK3" s="51" t="s">
        <v>140</v>
      </c>
      <c r="BL3" s="51" t="s">
        <v>141</v>
      </c>
      <c r="BM3" s="51" t="s">
        <v>142</v>
      </c>
      <c r="BN3" s="51" t="s">
        <v>143</v>
      </c>
      <c r="BO3" s="51" t="s">
        <v>144</v>
      </c>
      <c r="BP3" s="51" t="s">
        <v>145</v>
      </c>
      <c r="BQ3" s="51" t="s">
        <v>146</v>
      </c>
      <c r="BR3" s="51" t="s">
        <v>147</v>
      </c>
      <c r="BS3" s="51" t="s">
        <v>148</v>
      </c>
      <c r="BT3" s="51" t="s">
        <v>149</v>
      </c>
      <c r="BU3" s="51" t="s">
        <v>150</v>
      </c>
      <c r="BV3" s="51" t="s">
        <v>151</v>
      </c>
      <c r="BW3" s="51" t="s">
        <v>152</v>
      </c>
      <c r="BX3" s="51" t="s">
        <v>153</v>
      </c>
      <c r="BY3" s="51" t="s">
        <v>154</v>
      </c>
      <c r="BZ3" s="51" t="s">
        <v>155</v>
      </c>
      <c r="CA3" s="51" t="s">
        <v>156</v>
      </c>
      <c r="CB3" s="51" t="s">
        <v>157</v>
      </c>
      <c r="CC3" s="51" t="s">
        <v>158</v>
      </c>
      <c r="CD3" s="51" t="s">
        <v>159</v>
      </c>
      <c r="CE3" s="51" t="s">
        <v>160</v>
      </c>
      <c r="CF3" s="51" t="s">
        <v>161</v>
      </c>
      <c r="CG3" s="51" t="s">
        <v>162</v>
      </c>
      <c r="CH3" s="51" t="s">
        <v>163</v>
      </c>
      <c r="CI3" s="51" t="s">
        <v>164</v>
      </c>
      <c r="CJ3" s="51" t="s">
        <v>165</v>
      </c>
      <c r="CK3" s="51" t="s">
        <v>166</v>
      </c>
      <c r="CL3" s="51" t="s">
        <v>167</v>
      </c>
      <c r="CM3" s="51" t="s">
        <v>168</v>
      </c>
      <c r="CN3" s="51" t="s">
        <v>169</v>
      </c>
      <c r="CO3" s="51" t="s">
        <v>170</v>
      </c>
      <c r="CP3" s="51" t="s">
        <v>171</v>
      </c>
      <c r="CQ3" s="51" t="s">
        <v>160</v>
      </c>
      <c r="CR3" s="51" t="s">
        <v>161</v>
      </c>
      <c r="CS3" s="51" t="s">
        <v>172</v>
      </c>
      <c r="CT3" s="51" t="s">
        <v>173</v>
      </c>
      <c r="CU3" s="51" t="s">
        <v>174</v>
      </c>
      <c r="CV3" s="51" t="s">
        <v>175</v>
      </c>
      <c r="CW3" s="51" t="s">
        <v>161</v>
      </c>
      <c r="CX3" s="51" t="s">
        <v>176</v>
      </c>
      <c r="CY3" s="51" t="s">
        <v>177</v>
      </c>
      <c r="CZ3" s="51" t="s">
        <v>178</v>
      </c>
      <c r="DA3" s="51" t="s">
        <v>179</v>
      </c>
      <c r="DB3" s="51" t="s">
        <v>180</v>
      </c>
      <c r="DC3" s="51" t="s">
        <v>181</v>
      </c>
      <c r="DD3" s="52" t="s">
        <v>182</v>
      </c>
      <c r="DE3" s="51" t="s">
        <v>183</v>
      </c>
      <c r="DF3" s="16"/>
    </row>
    <row r="4" spans="1:110">
      <c r="A4" s="17">
        <v>2024</v>
      </c>
      <c r="B4" s="20"/>
      <c r="C4" s="20"/>
      <c r="D4" s="20"/>
      <c r="E4" s="20"/>
      <c r="F4" s="17">
        <f>+'2024年賃金調査'!I5</f>
        <v>0</v>
      </c>
      <c r="G4" s="17">
        <f>+'2024年賃金調査'!I7</f>
        <v>0</v>
      </c>
      <c r="H4" s="17" t="str">
        <f>+'2024年賃金調査'!I9</f>
        <v>〒</v>
      </c>
      <c r="I4" s="17">
        <f>+'2024年賃金調査'!I11</f>
        <v>0</v>
      </c>
      <c r="J4" s="17">
        <f>+'2024年賃金調査'!I19</f>
        <v>0</v>
      </c>
      <c r="K4" s="17">
        <f>+'2024年賃金調査'!I21</f>
        <v>0</v>
      </c>
      <c r="L4" s="17">
        <f>+'2024年賃金調査'!I17</f>
        <v>0</v>
      </c>
      <c r="M4" s="17">
        <f>+'2024年賃金調査'!I13</f>
        <v>0</v>
      </c>
      <c r="N4" s="17">
        <f>+'2024年賃金調査'!I15</f>
        <v>0</v>
      </c>
      <c r="O4" s="20" t="e">
        <f>_xlfn.IFS(O5=TRUE,1,O6=TRUE,2,O7=TRUE,3)</f>
        <v>#N/A</v>
      </c>
      <c r="P4" s="17">
        <f>+'2024年賃金調査'!V30</f>
        <v>0</v>
      </c>
      <c r="Q4" s="17">
        <f>+'2024年賃金調査'!I53</f>
        <v>0</v>
      </c>
      <c r="R4" s="17">
        <f>+'2024年賃金調査'!I54</f>
        <v>0</v>
      </c>
      <c r="S4" s="17">
        <f>+'2024年賃金調査'!I55</f>
        <v>0</v>
      </c>
      <c r="T4" s="17">
        <f>+'2024年賃金調査'!I57</f>
        <v>0</v>
      </c>
      <c r="U4" s="17">
        <f>+'2024年賃金調査'!I58</f>
        <v>0</v>
      </c>
      <c r="V4" s="17">
        <f>+'2024年賃金調査'!I59</f>
        <v>0</v>
      </c>
      <c r="W4" s="17">
        <f>+'2024年賃金調査'!I60</f>
        <v>0</v>
      </c>
      <c r="X4" s="17">
        <f>+'2024年賃金調査'!I61</f>
        <v>0</v>
      </c>
      <c r="Y4" s="17">
        <f>+'2024年賃金調査'!S53</f>
        <v>0</v>
      </c>
      <c r="Z4" s="17">
        <f>+'2024年賃金調査'!S54</f>
        <v>0</v>
      </c>
      <c r="AA4" s="17">
        <f>+'2024年賃金調査'!S55</f>
        <v>0</v>
      </c>
      <c r="AB4" s="17">
        <f>+'2024年賃金調査'!S57</f>
        <v>0</v>
      </c>
      <c r="AC4" s="17">
        <f>+'2024年賃金調査'!S58</f>
        <v>0</v>
      </c>
      <c r="AD4" s="17">
        <f>+'2024年賃金調査'!S59</f>
        <v>0</v>
      </c>
      <c r="AE4" s="17">
        <f>+'2024年賃金調査'!S60</f>
        <v>0</v>
      </c>
      <c r="AF4" s="17">
        <f>+'2024年賃金調査'!S61</f>
        <v>0</v>
      </c>
      <c r="AG4" s="18">
        <f>+'2024年賃金調査'!$C71</f>
        <v>0</v>
      </c>
      <c r="AH4" s="18">
        <f>+'2024年賃金調査'!$C72</f>
        <v>0</v>
      </c>
      <c r="AI4" s="18">
        <f>+'2024年賃金調査'!$C73</f>
        <v>0</v>
      </c>
      <c r="AJ4" s="18">
        <f>+'2024年賃金調査'!$C74</f>
        <v>0</v>
      </c>
      <c r="AK4" s="18">
        <f>+'2024年賃金調査'!$C75</f>
        <v>0</v>
      </c>
      <c r="AL4" s="18">
        <f>+'2024年賃金調査'!C76</f>
        <v>0</v>
      </c>
      <c r="AM4" s="18">
        <f>+'2024年賃金調査'!C77</f>
        <v>0</v>
      </c>
      <c r="AN4" s="18">
        <f>+'2024年賃金調査'!C78</f>
        <v>0</v>
      </c>
      <c r="AO4" s="18">
        <f>+'2024年賃金調査'!C79</f>
        <v>0</v>
      </c>
      <c r="AP4" s="18">
        <f>+'2024年賃金調査'!C80</f>
        <v>0</v>
      </c>
      <c r="AQ4" s="18">
        <f>+'2024年賃金調査'!C81</f>
        <v>0</v>
      </c>
      <c r="AR4" s="18">
        <f>+'2024年賃金調査'!I71</f>
        <v>0</v>
      </c>
      <c r="AS4" s="18">
        <f>+'2024年賃金調査'!I72</f>
        <v>0</v>
      </c>
      <c r="AT4" s="18">
        <f>+'2024年賃金調査'!I73</f>
        <v>0</v>
      </c>
      <c r="AU4" s="18">
        <f>+'2024年賃金調査'!I74</f>
        <v>0</v>
      </c>
      <c r="AV4" s="18">
        <f>+'2024年賃金調査'!I75</f>
        <v>0</v>
      </c>
      <c r="AW4" s="18">
        <f>+'2024年賃金調査'!I76</f>
        <v>0</v>
      </c>
      <c r="AX4" s="18">
        <f>+'2024年賃金調査'!I77</f>
        <v>0</v>
      </c>
      <c r="AY4" s="18">
        <f>+'2024年賃金調査'!I78</f>
        <v>0</v>
      </c>
      <c r="AZ4" s="18">
        <f>+'2024年賃金調査'!I79</f>
        <v>0</v>
      </c>
      <c r="BA4" s="18">
        <f>+'2024年賃金調査'!I80</f>
        <v>0</v>
      </c>
      <c r="BB4" s="18">
        <f>+'2024年賃金調査'!I81</f>
        <v>0</v>
      </c>
      <c r="BC4" s="18">
        <f>+'2024年賃金調査'!Q73</f>
        <v>0</v>
      </c>
      <c r="BD4" s="18">
        <f>+'2024年賃金調査'!Q74</f>
        <v>0</v>
      </c>
      <c r="BE4" s="18">
        <f>+'2024年賃金調査'!Q75</f>
        <v>0</v>
      </c>
      <c r="BF4" s="18">
        <f>+'2024年賃金調査'!Q76</f>
        <v>0</v>
      </c>
      <c r="BG4" s="18">
        <f>+'2024年賃金調査'!Q77</f>
        <v>0</v>
      </c>
      <c r="BH4" s="18">
        <f>+'2024年賃金調査'!Q78</f>
        <v>0</v>
      </c>
      <c r="BI4" s="18">
        <f>+'2024年賃金調査'!Q79</f>
        <v>0</v>
      </c>
      <c r="BJ4" s="18">
        <f>+'2024年賃金調査'!Q80</f>
        <v>0</v>
      </c>
      <c r="BK4" s="18">
        <f>+'2024年賃金調査'!Q81</f>
        <v>0</v>
      </c>
      <c r="BL4" s="18">
        <f>+'2024年賃金調査'!$W73</f>
        <v>0</v>
      </c>
      <c r="BM4" s="18">
        <f>+'2024年賃金調査'!$W74</f>
        <v>0</v>
      </c>
      <c r="BN4" s="18">
        <f>+'2024年賃金調査'!$W75</f>
        <v>0</v>
      </c>
      <c r="BO4" s="18">
        <f>+'2024年賃金調査'!$W76</f>
        <v>0</v>
      </c>
      <c r="BP4" s="18">
        <f>+'2024年賃金調査'!$W77</f>
        <v>0</v>
      </c>
      <c r="BQ4" s="18">
        <f>+'2024年賃金調査'!$W78</f>
        <v>0</v>
      </c>
      <c r="BR4" s="18">
        <f>+'2024年賃金調査'!$W79</f>
        <v>0</v>
      </c>
      <c r="BS4" s="18">
        <f>+'2024年賃金調査'!$W80</f>
        <v>0</v>
      </c>
      <c r="BT4" s="18">
        <f>+'2024年賃金調査'!$W81</f>
        <v>0</v>
      </c>
      <c r="BU4" s="20">
        <f>IF(D18=TRUE,1,0)</f>
        <v>0</v>
      </c>
      <c r="BV4" s="17">
        <f>+'2024年賃金調査'!$V86</f>
        <v>0</v>
      </c>
      <c r="BW4" s="17">
        <f>+'2024年賃金調査'!$V87</f>
        <v>0</v>
      </c>
      <c r="BX4" s="17">
        <f>+'2024年賃金調査'!$V88</f>
        <v>0</v>
      </c>
      <c r="BY4" s="17">
        <f>+'2024年賃金調査'!$V89</f>
        <v>0</v>
      </c>
      <c r="BZ4" s="17">
        <f>+'2024年賃金調査'!$V90</f>
        <v>0</v>
      </c>
      <c r="CA4" s="17">
        <f>+'2024年賃金調査'!$V91</f>
        <v>0</v>
      </c>
      <c r="CB4" s="20">
        <f>+IF(E18=TRUE,1,0)</f>
        <v>0</v>
      </c>
      <c r="CC4" s="17"/>
      <c r="CD4" s="17">
        <f>+'2024年賃金調査'!V94</f>
        <v>0</v>
      </c>
      <c r="CE4" s="17">
        <f>+'2024年賃金調査'!V95</f>
        <v>0</v>
      </c>
      <c r="CF4" s="17"/>
      <c r="CG4" s="17">
        <f>IF(F18=TRUE,1,0)</f>
        <v>0</v>
      </c>
      <c r="CH4" s="17">
        <f>+'2024年賃金調査'!V98</f>
        <v>0</v>
      </c>
      <c r="CI4" s="17">
        <f>+'2024年賃金調査'!V99</f>
        <v>0</v>
      </c>
      <c r="CJ4" s="17">
        <f>+'2024年賃金調査'!V100</f>
        <v>0</v>
      </c>
      <c r="CK4" s="17">
        <f>+'2024年賃金調査'!V101</f>
        <v>0</v>
      </c>
      <c r="CL4" s="17">
        <f>IF(G18=TRUE,1,0)</f>
        <v>0</v>
      </c>
      <c r="CM4" s="17">
        <f>+'2024年賃金調査'!V103</f>
        <v>0</v>
      </c>
      <c r="CN4" s="17">
        <f>+'2024年賃金調査'!V104</f>
        <v>0</v>
      </c>
      <c r="CO4" s="17">
        <f>+'2024年賃金調査'!V105</f>
        <v>0</v>
      </c>
      <c r="CP4" s="17">
        <f>+'2024年賃金調査'!V106</f>
        <v>0</v>
      </c>
      <c r="CQ4" s="17">
        <f>+'2024年賃金調査'!V107</f>
        <v>0</v>
      </c>
      <c r="CR4" s="17"/>
      <c r="CS4" s="17">
        <f>IF(H18=TRUE,1,0)</f>
        <v>0</v>
      </c>
      <c r="CT4" s="17">
        <f>+'2024年賃金調査'!V110</f>
        <v>0</v>
      </c>
      <c r="CU4" s="17">
        <f>+'2024年賃金調査'!V111</f>
        <v>0</v>
      </c>
      <c r="CV4" s="17">
        <f>+'2024年賃金調査'!V112</f>
        <v>0</v>
      </c>
      <c r="CW4" s="17"/>
      <c r="CX4" s="17">
        <f>IF(CX5=TRUE,1,0)</f>
        <v>0</v>
      </c>
      <c r="CY4" s="17">
        <f>+'2024年賃金調査'!V116</f>
        <v>0</v>
      </c>
      <c r="CZ4" s="17">
        <f>IF(CZ5=TRUE,1,0)</f>
        <v>0</v>
      </c>
      <c r="DA4" s="17"/>
      <c r="DB4" s="17"/>
      <c r="DC4" s="17"/>
      <c r="DD4" s="17"/>
      <c r="DE4" s="17"/>
    </row>
    <row r="5" spans="1:110">
      <c r="N5" s="15" t="s">
        <v>235</v>
      </c>
      <c r="O5" s="15" t="b">
        <v>0</v>
      </c>
      <c r="CX5" s="15" t="b">
        <v>0</v>
      </c>
      <c r="CZ5" s="15" t="b">
        <v>0</v>
      </c>
    </row>
    <row r="6" spans="1:110">
      <c r="O6" s="15" t="b">
        <v>0</v>
      </c>
      <c r="CX6" s="15" t="b">
        <v>0</v>
      </c>
      <c r="CZ6" s="15" t="b">
        <v>0</v>
      </c>
    </row>
    <row r="7" spans="1:110">
      <c r="O7" s="15" t="b">
        <v>0</v>
      </c>
      <c r="CG7" s="15" t="s">
        <v>267</v>
      </c>
    </row>
    <row r="9" spans="1:110">
      <c r="A9" s="50" t="s">
        <v>319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</row>
    <row r="10" spans="1:110" s="38" customFormat="1" ht="18.75">
      <c r="A10" s="39" t="s">
        <v>270</v>
      </c>
      <c r="B10" s="39" t="s">
        <v>271</v>
      </c>
      <c r="C10" s="39" t="s">
        <v>272</v>
      </c>
      <c r="D10" s="39" t="s">
        <v>273</v>
      </c>
      <c r="E10" s="39" t="s">
        <v>274</v>
      </c>
      <c r="F10" s="40" t="s">
        <v>275</v>
      </c>
      <c r="G10" s="41" t="s">
        <v>275</v>
      </c>
      <c r="H10" s="42" t="s">
        <v>276</v>
      </c>
      <c r="I10" s="43" t="s">
        <v>277</v>
      </c>
      <c r="J10" s="44" t="s">
        <v>278</v>
      </c>
      <c r="K10" s="44" t="s">
        <v>279</v>
      </c>
      <c r="L10" s="44" t="s">
        <v>280</v>
      </c>
      <c r="M10" s="44" t="s">
        <v>281</v>
      </c>
      <c r="N10" s="44" t="s">
        <v>321</v>
      </c>
      <c r="O10" s="45" t="s">
        <v>282</v>
      </c>
      <c r="P10" s="45" t="s">
        <v>283</v>
      </c>
      <c r="Q10" s="45" t="s">
        <v>284</v>
      </c>
      <c r="R10" s="45" t="s">
        <v>285</v>
      </c>
      <c r="S10" s="45" t="s">
        <v>286</v>
      </c>
      <c r="T10" s="45" t="s">
        <v>287</v>
      </c>
      <c r="U10" s="45" t="s">
        <v>288</v>
      </c>
      <c r="V10" s="45" t="s">
        <v>289</v>
      </c>
      <c r="W10" s="45" t="s">
        <v>290</v>
      </c>
      <c r="X10" s="45" t="s">
        <v>291</v>
      </c>
      <c r="Y10" s="45" t="s">
        <v>292</v>
      </c>
      <c r="Z10" s="42" t="s">
        <v>293</v>
      </c>
      <c r="AA10" s="42" t="s">
        <v>294</v>
      </c>
      <c r="AB10" s="46" t="s">
        <v>295</v>
      </c>
      <c r="AC10" s="46" t="s">
        <v>296</v>
      </c>
      <c r="AD10" s="46" t="s">
        <v>297</v>
      </c>
      <c r="AE10" s="46" t="s">
        <v>298</v>
      </c>
      <c r="AF10" s="46" t="s">
        <v>299</v>
      </c>
      <c r="AG10" s="46" t="s">
        <v>300</v>
      </c>
      <c r="AH10" s="46" t="s">
        <v>301</v>
      </c>
      <c r="AI10" s="46" t="s">
        <v>302</v>
      </c>
      <c r="AJ10" s="46" t="s">
        <v>303</v>
      </c>
      <c r="AK10" s="46" t="s">
        <v>304</v>
      </c>
      <c r="AL10" s="42" t="s">
        <v>305</v>
      </c>
      <c r="AM10" s="42" t="s">
        <v>306</v>
      </c>
      <c r="AN10" s="47" t="s">
        <v>307</v>
      </c>
      <c r="AO10" s="47" t="s">
        <v>308</v>
      </c>
      <c r="AP10" s="47" t="s">
        <v>309</v>
      </c>
      <c r="AQ10" s="47" t="s">
        <v>310</v>
      </c>
      <c r="AR10" s="47" t="s">
        <v>311</v>
      </c>
      <c r="AS10" s="47" t="s">
        <v>312</v>
      </c>
      <c r="AT10" s="47" t="s">
        <v>313</v>
      </c>
      <c r="AU10" s="47" t="s">
        <v>314</v>
      </c>
      <c r="AV10" s="47" t="s">
        <v>315</v>
      </c>
      <c r="AW10" s="42" t="s">
        <v>316</v>
      </c>
      <c r="AX10" s="42" t="s">
        <v>317</v>
      </c>
      <c r="AY10" s="39" t="s">
        <v>318</v>
      </c>
      <c r="AZ10" s="42"/>
    </row>
    <row r="11" spans="1:110" ht="28.5" customHeight="1">
      <c r="A11" s="17">
        <f>+B4</f>
        <v>0</v>
      </c>
      <c r="B11" s="17">
        <f>+'2024年賃金調査'!I7</f>
        <v>0</v>
      </c>
      <c r="C11" s="20"/>
      <c r="D11" s="20"/>
      <c r="E11" s="20"/>
      <c r="F11" s="17">
        <f>+M4</f>
        <v>0</v>
      </c>
      <c r="G11" s="20"/>
      <c r="H11" s="17">
        <f>+N4</f>
        <v>0</v>
      </c>
      <c r="I11" s="20"/>
      <c r="J11" s="17" t="str">
        <f>IF($A26=TRUE,"○","")</f>
        <v/>
      </c>
      <c r="K11" s="17" t="str">
        <f>IF($A27=TRUE,"○","")</f>
        <v/>
      </c>
      <c r="L11" s="17" t="str">
        <f>IF($A28=TRUE,"○","")</f>
        <v/>
      </c>
      <c r="M11" s="17" t="str">
        <f>IF($A29=TRUE,"○","")</f>
        <v/>
      </c>
      <c r="N11" s="17" t="str">
        <f>IF($A30=TRUE,"○","")</f>
        <v/>
      </c>
      <c r="O11" s="17">
        <f>+'2024年賃金調査'!$I132</f>
        <v>0</v>
      </c>
      <c r="P11" s="17">
        <f>+'2024年賃金調査'!$I133</f>
        <v>0</v>
      </c>
      <c r="Q11" s="17">
        <f>+'2024年賃金調査'!$I134</f>
        <v>0</v>
      </c>
      <c r="R11" s="17">
        <f>+'2024年賃金調査'!$I135</f>
        <v>0</v>
      </c>
      <c r="S11" s="17">
        <f>+'2024年賃金調査'!$I136</f>
        <v>0</v>
      </c>
      <c r="T11" s="17">
        <f>+'2024年賃金調査'!$I137</f>
        <v>0</v>
      </c>
      <c r="U11" s="17">
        <f>+'2024年賃金調査'!$I138</f>
        <v>0</v>
      </c>
      <c r="V11" s="17">
        <f>+'2024年賃金調査'!$I139</f>
        <v>0</v>
      </c>
      <c r="W11" s="17">
        <f>+'2024年賃金調査'!$I140</f>
        <v>0</v>
      </c>
      <c r="X11" s="17">
        <f>+'2024年賃金調査'!$I141</f>
        <v>0</v>
      </c>
      <c r="Y11" s="17">
        <f>+'2024年賃金調査'!$I142</f>
        <v>0</v>
      </c>
      <c r="Z11" s="17"/>
      <c r="AA11" s="17"/>
      <c r="AB11" s="17">
        <f>+'2024年賃金調査'!V133</f>
        <v>0</v>
      </c>
      <c r="AC11" s="17">
        <f>+'2024年賃金調査'!V134</f>
        <v>0</v>
      </c>
      <c r="AD11" s="17">
        <f>+'2024年賃金調査'!V135</f>
        <v>0</v>
      </c>
      <c r="AE11" s="17">
        <f>+'2024年賃金調査'!V136</f>
        <v>0</v>
      </c>
      <c r="AF11" s="17">
        <f>+'2024年賃金調査'!V137</f>
        <v>0</v>
      </c>
      <c r="AG11" s="17">
        <f>+'2024年賃金調査'!V138</f>
        <v>0</v>
      </c>
      <c r="AH11" s="17">
        <f>+'2024年賃金調査'!V139</f>
        <v>0</v>
      </c>
      <c r="AI11" s="17">
        <f>+'2024年賃金調査'!V140</f>
        <v>0</v>
      </c>
      <c r="AJ11" s="17">
        <f>+'2024年賃金調査'!V141</f>
        <v>0</v>
      </c>
      <c r="AK11" s="17">
        <f>+'2024年賃金調査'!V142</f>
        <v>0</v>
      </c>
      <c r="AL11" s="17"/>
      <c r="AM11" s="17"/>
      <c r="AN11" s="17">
        <f>+'2024年賃金調査'!I144</f>
        <v>0</v>
      </c>
      <c r="AO11" s="17">
        <f>+'2024年賃金調査'!I145</f>
        <v>0</v>
      </c>
      <c r="AP11" s="17">
        <f>+'2024年賃金調査'!I146</f>
        <v>0</v>
      </c>
      <c r="AQ11" s="17">
        <f>+'2024年賃金調査'!I147</f>
        <v>0</v>
      </c>
      <c r="AR11" s="17">
        <f>+'2024年賃金調査'!I148</f>
        <v>0</v>
      </c>
      <c r="AS11" s="17">
        <f>+'2024年賃金調査'!I149</f>
        <v>0</v>
      </c>
      <c r="AT11" s="17">
        <f>+'2024年賃金調査'!I150</f>
        <v>0</v>
      </c>
      <c r="AU11" s="17">
        <f>+'2024年賃金調査'!I151</f>
        <v>0</v>
      </c>
      <c r="AV11" s="17">
        <f>+'2024年賃金調査'!I152</f>
        <v>0</v>
      </c>
      <c r="AW11" s="17"/>
      <c r="AX11" s="17"/>
      <c r="AY11" s="17">
        <f>+'2024年賃金調査'!P154</f>
        <v>0</v>
      </c>
      <c r="AZ11" s="17"/>
    </row>
    <row r="14" spans="1:110">
      <c r="A14" s="298" t="s">
        <v>258</v>
      </c>
      <c r="B14" s="298"/>
      <c r="C14" s="298"/>
      <c r="D14" s="298" t="s">
        <v>268</v>
      </c>
      <c r="E14" s="298"/>
      <c r="F14" s="298"/>
      <c r="G14" s="298"/>
      <c r="H14" s="298"/>
    </row>
    <row r="15" spans="1:110">
      <c r="A15" s="48" t="s">
        <v>259</v>
      </c>
      <c r="B15" s="49" t="s">
        <v>260</v>
      </c>
      <c r="C15" s="48" t="s">
        <v>261</v>
      </c>
      <c r="D15" s="48" t="s">
        <v>262</v>
      </c>
      <c r="E15" s="48" t="s">
        <v>263</v>
      </c>
      <c r="F15" s="48" t="s">
        <v>264</v>
      </c>
      <c r="G15" s="48" t="s">
        <v>265</v>
      </c>
      <c r="H15" s="48" t="s">
        <v>266</v>
      </c>
    </row>
    <row r="16" spans="1:110">
      <c r="A16" s="48"/>
      <c r="B16" s="48"/>
      <c r="C16" s="48"/>
      <c r="D16" s="48"/>
      <c r="E16" s="48"/>
      <c r="F16" s="48"/>
      <c r="G16" s="48"/>
      <c r="H16" s="48"/>
    </row>
    <row r="17" spans="1:8">
      <c r="A17" s="48"/>
      <c r="B17" s="48"/>
      <c r="C17" s="48"/>
      <c r="D17" s="48"/>
      <c r="E17" s="48"/>
      <c r="F17" s="48"/>
      <c r="G17" s="48"/>
      <c r="H17" s="48"/>
    </row>
    <row r="18" spans="1:8" ht="33" customHeight="1">
      <c r="A18" s="48" t="b">
        <v>0</v>
      </c>
      <c r="B18" s="48" t="b">
        <v>0</v>
      </c>
      <c r="C18" s="48" t="b">
        <v>0</v>
      </c>
      <c r="D18" s="48" t="b">
        <v>0</v>
      </c>
      <c r="E18" s="48" t="b">
        <v>0</v>
      </c>
      <c r="F18" s="48" t="b">
        <v>0</v>
      </c>
      <c r="G18" s="48" t="b">
        <v>0</v>
      </c>
      <c r="H18" s="48" t="b">
        <v>0</v>
      </c>
    </row>
    <row r="19" spans="1:8">
      <c r="A19" s="48" t="b">
        <v>0</v>
      </c>
      <c r="B19" s="48" t="b">
        <v>0</v>
      </c>
      <c r="C19" s="48" t="b">
        <v>0</v>
      </c>
      <c r="D19" s="48" t="b">
        <v>0</v>
      </c>
      <c r="E19" s="48" t="b">
        <v>0</v>
      </c>
      <c r="F19" s="48" t="b">
        <v>0</v>
      </c>
      <c r="G19" s="48" t="b">
        <v>0</v>
      </c>
      <c r="H19" s="48" t="b">
        <v>0</v>
      </c>
    </row>
    <row r="20" spans="1:8">
      <c r="A20" s="48" t="b">
        <v>0</v>
      </c>
      <c r="B20" s="48" t="b">
        <v>0</v>
      </c>
      <c r="C20" s="48" t="b">
        <v>0</v>
      </c>
      <c r="D20" s="48"/>
      <c r="E20" s="48" t="b">
        <v>0</v>
      </c>
      <c r="F20" s="48"/>
      <c r="G20" s="48"/>
      <c r="H20" s="48" t="b">
        <v>0</v>
      </c>
    </row>
    <row r="21" spans="1:8">
      <c r="A21" s="48" t="b">
        <v>0</v>
      </c>
      <c r="B21" s="48" t="b">
        <v>0</v>
      </c>
      <c r="C21" s="48" t="b">
        <v>0</v>
      </c>
      <c r="D21" s="48"/>
      <c r="E21" s="48" t="b">
        <v>0</v>
      </c>
      <c r="F21" s="48"/>
      <c r="G21" s="48"/>
      <c r="H21" s="48" t="b">
        <v>0</v>
      </c>
    </row>
    <row r="22" spans="1:8">
      <c r="A22" s="48" t="b">
        <v>0</v>
      </c>
      <c r="B22" s="48"/>
      <c r="C22" s="48" t="b">
        <v>0</v>
      </c>
      <c r="D22" s="48"/>
      <c r="E22" s="48" t="b">
        <v>0</v>
      </c>
      <c r="F22" s="48"/>
      <c r="G22" s="48"/>
      <c r="H22" s="48" t="b">
        <v>0</v>
      </c>
    </row>
    <row r="23" spans="1:8">
      <c r="A23" s="48" t="b">
        <v>0</v>
      </c>
      <c r="B23" s="48"/>
      <c r="C23" s="48" t="b">
        <v>0</v>
      </c>
      <c r="D23" s="48"/>
      <c r="E23" s="48" t="b">
        <v>0</v>
      </c>
      <c r="F23" s="48"/>
      <c r="G23" s="48"/>
      <c r="H23" s="48" t="b">
        <v>0</v>
      </c>
    </row>
    <row r="25" spans="1:8">
      <c r="A25" s="48" t="s">
        <v>319</v>
      </c>
    </row>
    <row r="26" spans="1:8">
      <c r="A26" s="48" t="b">
        <v>0</v>
      </c>
    </row>
    <row r="27" spans="1:8">
      <c r="A27" s="48" t="b">
        <v>0</v>
      </c>
    </row>
    <row r="28" spans="1:8">
      <c r="A28" s="48" t="b">
        <v>0</v>
      </c>
    </row>
    <row r="29" spans="1:8">
      <c r="A29" s="48" t="b">
        <v>0</v>
      </c>
    </row>
    <row r="30" spans="1:8">
      <c r="A30" s="48" t="b">
        <v>0</v>
      </c>
    </row>
  </sheetData>
  <mergeCells count="5">
    <mergeCell ref="O2:P2"/>
    <mergeCell ref="A2:N2"/>
    <mergeCell ref="Q2:AF2"/>
    <mergeCell ref="A14:C14"/>
    <mergeCell ref="D14:H14"/>
  </mergeCells>
  <phoneticPr fontId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2024年賃金調査</vt:lpstr>
      <vt:lpstr>Sheet1</vt:lpstr>
      <vt:lpstr>'2024年賃金調査'!Print_Area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</dc:creator>
  <cp:lastModifiedBy>narumi watanabe</cp:lastModifiedBy>
  <cp:lastPrinted>2023-06-29T04:19:12Z</cp:lastPrinted>
  <dcterms:created xsi:type="dcterms:W3CDTF">2023-06-21T09:03:57Z</dcterms:created>
  <dcterms:modified xsi:type="dcterms:W3CDTF">2024-05-07T03:48:40Z</dcterms:modified>
</cp:coreProperties>
</file>