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ad02\業務課\調査関連事業\賃金調査\2026年度\調査票データ\"/>
    </mc:Choice>
  </mc:AlternateContent>
  <xr:revisionPtr revIDLastSave="0" documentId="13_ncr:1_{33B517E2-ED3F-4C3F-BB5A-FDFC6DB28AE6}" xr6:coauthVersionLast="36" xr6:coauthVersionMax="47" xr10:uidLastSave="{00000000-0000-0000-0000-000000000000}"/>
  <bookViews>
    <workbookView xWindow="0" yWindow="0" windowWidth="15255" windowHeight="4290" xr2:uid="{6A77D49E-1762-4281-9CD1-875012E51713}"/>
  </bookViews>
  <sheets>
    <sheet name="2026年賃金調査" sheetId="2" r:id="rId1"/>
    <sheet name="触らないでください" sheetId="3" r:id="rId2"/>
    <sheet name="触らないでください2" sheetId="4" r:id="rId3"/>
  </sheets>
  <definedNames>
    <definedName name="_xlnm.Print_Area" localSheetId="0">'2026年賃金調査'!$A$1:$AB$117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3" l="1"/>
  <c r="E29" i="3"/>
  <c r="O16" i="3" l="1"/>
  <c r="CB4" i="3"/>
  <c r="BU5" i="3"/>
  <c r="R16" i="3"/>
  <c r="Q16" i="3"/>
  <c r="P16" i="3"/>
  <c r="H4" i="3" l="1"/>
  <c r="C4" i="3"/>
  <c r="U16" i="3"/>
  <c r="T16" i="3"/>
  <c r="N16" i="3"/>
  <c r="M16" i="3"/>
  <c r="F16" i="3"/>
  <c r="K16" i="3"/>
  <c r="J16" i="3"/>
  <c r="I16" i="3"/>
  <c r="H16" i="3"/>
  <c r="G16" i="3"/>
  <c r="A32" i="2" l="1"/>
  <c r="N93" i="2"/>
  <c r="N110" i="2"/>
  <c r="H29" i="3" l="1"/>
  <c r="AY11" i="3" l="1"/>
  <c r="AV11" i="3"/>
  <c r="AU11" i="3"/>
  <c r="AT11" i="3"/>
  <c r="AS11" i="3"/>
  <c r="AR11" i="3"/>
  <c r="AQ11" i="3"/>
  <c r="AP11" i="3"/>
  <c r="AO11" i="3"/>
  <c r="AN11" i="3"/>
  <c r="AK11" i="3"/>
  <c r="AJ11" i="3"/>
  <c r="AI11" i="3"/>
  <c r="AH11" i="3"/>
  <c r="AG11" i="3"/>
  <c r="AF11" i="3"/>
  <c r="AE11" i="3"/>
  <c r="AD11" i="3"/>
  <c r="AC11" i="3"/>
  <c r="AB11" i="3"/>
  <c r="X11" i="3"/>
  <c r="Y11" i="3"/>
  <c r="W11" i="3"/>
  <c r="V11" i="3"/>
  <c r="U11" i="3"/>
  <c r="T11" i="3"/>
  <c r="S11" i="3"/>
  <c r="R11" i="3"/>
  <c r="Q11" i="3"/>
  <c r="P11" i="3"/>
  <c r="O11" i="3"/>
  <c r="H11" i="3" l="1"/>
  <c r="I11" i="3" s="1"/>
  <c r="F11" i="3"/>
  <c r="G11" i="3" s="1"/>
  <c r="CS4" i="3" l="1"/>
  <c r="G4" i="3"/>
  <c r="C16" i="3"/>
  <c r="P4" i="3"/>
  <c r="C11" i="3" l="1"/>
  <c r="C5" i="3"/>
  <c r="D4" i="3" s="1"/>
  <c r="B11" i="3"/>
  <c r="CF4" i="3"/>
  <c r="CR4" i="3"/>
  <c r="CW4" i="3"/>
  <c r="D11" i="3" l="1"/>
  <c r="D16" i="3"/>
  <c r="A11" i="3"/>
  <c r="CX4" i="3"/>
  <c r="N11" i="3" l="1"/>
  <c r="M11" i="3"/>
  <c r="L11" i="3"/>
  <c r="K11" i="3"/>
  <c r="J11" i="3"/>
  <c r="CZ4" i="3" l="1"/>
  <c r="CL4" i="3"/>
  <c r="CG4" i="3"/>
  <c r="BU4" i="3"/>
  <c r="O4" i="3"/>
  <c r="CY4" i="3"/>
  <c r="CV4" i="3"/>
  <c r="CU4" i="3"/>
  <c r="CT4" i="3"/>
  <c r="CQ4" i="3"/>
  <c r="CP4" i="3"/>
  <c r="CO4" i="3"/>
  <c r="CN4" i="3"/>
  <c r="CM4" i="3"/>
  <c r="CK4" i="3"/>
  <c r="CJ4" i="3"/>
  <c r="CI4" i="3"/>
  <c r="CH4" i="3"/>
  <c r="CE4" i="3"/>
  <c r="CD4" i="3"/>
  <c r="CA4" i="3"/>
  <c r="BZ4" i="3"/>
  <c r="BY4" i="3"/>
  <c r="BX4" i="3"/>
  <c r="BW4" i="3"/>
  <c r="BV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E4" i="3"/>
  <c r="AD4" i="3"/>
  <c r="AC4" i="3"/>
  <c r="AB4" i="3"/>
  <c r="Z4" i="3"/>
  <c r="AA4" i="3"/>
  <c r="Y4" i="3"/>
  <c r="W4" i="3"/>
  <c r="V4" i="3"/>
  <c r="U4" i="3"/>
  <c r="T4" i="3"/>
  <c r="S4" i="3"/>
  <c r="R4" i="3"/>
  <c r="Q4" i="3"/>
  <c r="N4" i="3"/>
  <c r="M4" i="3"/>
  <c r="L4" i="3"/>
  <c r="K4" i="3"/>
  <c r="J4" i="3"/>
  <c r="I4" i="3"/>
  <c r="F4" i="3"/>
  <c r="I57" i="2"/>
  <c r="I58" i="2" s="1"/>
  <c r="S57" i="2"/>
  <c r="S58" i="2" s="1"/>
  <c r="I61" i="2"/>
  <c r="X4" i="3" l="1"/>
  <c r="A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金谷</author>
  </authors>
  <commentList>
    <comment ref="I7" authorId="0" shapeId="0" xr:uid="{D104AB28-9A7C-4BB7-9475-8E66124D9B6B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M38" authorId="0" shapeId="0" xr:uid="{3DF54A02-A5C7-4B2B-8856-8E1B7902E31C}">
      <text>
        <r>
          <rPr>
            <sz val="9"/>
            <color indexed="81"/>
            <rFont val="MS P ゴシック"/>
            <family val="3"/>
            <charset val="128"/>
          </rPr>
          <t>ご記入ください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44" authorId="0" shapeId="0" xr:uid="{05F5F763-51C3-4FCC-9331-BE9B88F22252}">
      <text>
        <r>
          <rPr>
            <sz val="9"/>
            <color indexed="81"/>
            <rFont val="MS P ゴシック"/>
            <family val="3"/>
            <charset val="128"/>
          </rPr>
          <t>ご記入ください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82" authorId="0" shapeId="0" xr:uid="{4C1F96F0-A5A1-432A-A23F-463573F553B6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83" authorId="0" shapeId="0" xr:uid="{DE701D56-8918-40D4-95BD-1FD78EF8D38E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89" authorId="0" shapeId="0" xr:uid="{64A20B27-FBA0-4439-A448-6A5447684E7D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N89" authorId="0" shapeId="0" xr:uid="{687896F0-FB9F-4D1A-9428-19DCAB80EE64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90" authorId="0" shapeId="0" xr:uid="{DC5A5E90-F39F-4EE3-ABF1-893DF3A496A1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N90" authorId="0" shapeId="0" xr:uid="{3F4E85C3-2129-4B9C-AE01-37F6314705FA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N91" authorId="0" shapeId="0" xr:uid="{5C873CDA-64F0-48A5-A78B-2739971646CF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N92" authorId="0" shapeId="0" xr:uid="{0768AA2D-2938-4412-8332-8B30AE1B45A8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94" authorId="0" shapeId="0" xr:uid="{69B02CA9-BDBB-4D75-B24A-038F5FCD1D5B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95" authorId="0" shapeId="0" xr:uid="{9C846BA6-A882-416F-BF17-134C19966433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99" authorId="0" shapeId="0" xr:uid="{E5043601-FB21-4CA0-8FA8-DC9B4C92195A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100" authorId="0" shapeId="0" xr:uid="{07489B2F-68D3-4024-ACE8-64F642B021C5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106" authorId="0" shapeId="0" xr:uid="{730ECB13-FE59-4FD7-9FF7-AE2A68636801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N106" authorId="0" shapeId="0" xr:uid="{C9B24A80-7B4F-403C-96BA-0FE06868DBD6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107" authorId="0" shapeId="0" xr:uid="{B46DC3FC-696A-4094-A982-27068174834C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N107" authorId="0" shapeId="0" xr:uid="{E5F73C5B-02C1-4C48-9DE2-28D391F43BD3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N108" authorId="0" shapeId="0" xr:uid="{B0403EFB-0062-4D2B-B5A3-BFCD38B21D4E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N109" authorId="0" shapeId="0" xr:uid="{B39E0BB2-6CC4-436E-AC4C-9F2963A507C2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</commentList>
</comments>
</file>

<file path=xl/sharedStrings.xml><?xml version="1.0" encoding="utf-8"?>
<sst xmlns="http://schemas.openxmlformats.org/spreadsheetml/2006/main" count="682" uniqueCount="429">
  <si>
    <t>区分</t>
    <rPh sb="0" eb="2">
      <t>クブン</t>
    </rPh>
    <phoneticPr fontId="1"/>
  </si>
  <si>
    <t>職種別</t>
    <rPh sb="0" eb="2">
      <t>ショクシュ</t>
    </rPh>
    <rPh sb="2" eb="3">
      <t>ベツ</t>
    </rPh>
    <phoneticPr fontId="1"/>
  </si>
  <si>
    <t>事務職</t>
    <rPh sb="0" eb="3">
      <t>ジムショク</t>
    </rPh>
    <phoneticPr fontId="1"/>
  </si>
  <si>
    <t>通勤手当</t>
    <rPh sb="0" eb="2">
      <t>ツウキン</t>
    </rPh>
    <rPh sb="2" eb="4">
      <t>テアテ</t>
    </rPh>
    <phoneticPr fontId="1"/>
  </si>
  <si>
    <t>その他の諸手当</t>
    <rPh sb="2" eb="3">
      <t>タ</t>
    </rPh>
    <rPh sb="4" eb="7">
      <t>ショテアテ</t>
    </rPh>
    <phoneticPr fontId="1"/>
  </si>
  <si>
    <t>残業・早出・休日出勤・宿日直等の手当</t>
    <rPh sb="0" eb="2">
      <t>ザンギョウ</t>
    </rPh>
    <rPh sb="3" eb="5">
      <t>ハヤデ</t>
    </rPh>
    <rPh sb="6" eb="8">
      <t>キュウジツ</t>
    </rPh>
    <rPh sb="8" eb="10">
      <t>シュッキン</t>
    </rPh>
    <rPh sb="11" eb="14">
      <t>シュクニッチョク</t>
    </rPh>
    <rPh sb="14" eb="15">
      <t>トウ</t>
    </rPh>
    <rPh sb="16" eb="18">
      <t>テアテ</t>
    </rPh>
    <phoneticPr fontId="1"/>
  </si>
  <si>
    <t>支給対象人数（人）</t>
    <rPh sb="0" eb="2">
      <t>シキュウ</t>
    </rPh>
    <rPh sb="2" eb="4">
      <t>タイショウ</t>
    </rPh>
    <rPh sb="4" eb="6">
      <t>ニンズウ</t>
    </rPh>
    <rPh sb="7" eb="8">
      <t>ニン</t>
    </rPh>
    <phoneticPr fontId="1"/>
  </si>
  <si>
    <t>平均年齢（歳）</t>
    <rPh sb="0" eb="2">
      <t>ヘイキン</t>
    </rPh>
    <rPh sb="2" eb="4">
      <t>ネンレイ</t>
    </rPh>
    <rPh sb="5" eb="6">
      <t>サイ</t>
    </rPh>
    <phoneticPr fontId="1"/>
  </si>
  <si>
    <t>平均勤続年数（年）</t>
    <rPh sb="0" eb="2">
      <t>ヘイキン</t>
    </rPh>
    <rPh sb="2" eb="4">
      <t>キンゾク</t>
    </rPh>
    <rPh sb="4" eb="6">
      <t>ネンスウ</t>
    </rPh>
    <rPh sb="7" eb="8">
      <t>ネン</t>
    </rPh>
    <phoneticPr fontId="1"/>
  </si>
  <si>
    <t>年齢（歳）</t>
    <rPh sb="0" eb="2">
      <t>ネンレイ</t>
    </rPh>
    <rPh sb="3" eb="4">
      <t>サイ</t>
    </rPh>
    <phoneticPr fontId="1"/>
  </si>
  <si>
    <t>初任給</t>
    <rPh sb="0" eb="3">
      <t>ショニンキュウ</t>
    </rPh>
    <phoneticPr fontId="1"/>
  </si>
  <si>
    <t>勤続年数（年）</t>
    <rPh sb="0" eb="4">
      <t>キンゾクネンスウ</t>
    </rPh>
    <rPh sb="5" eb="6">
      <t>ネン</t>
    </rPh>
    <phoneticPr fontId="1"/>
  </si>
  <si>
    <t>高校卒</t>
    <rPh sb="0" eb="3">
      <t>コウコウソツ</t>
    </rPh>
    <phoneticPr fontId="1"/>
  </si>
  <si>
    <t>大学卒</t>
    <rPh sb="0" eb="3">
      <t>ダイガクソツ</t>
    </rPh>
    <phoneticPr fontId="1"/>
  </si>
  <si>
    <t>次長</t>
    <rPh sb="0" eb="2">
      <t>ジチョウ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</si>
  <si>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</si>
  <si>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</si>
  <si>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主任</t>
    <rPh sb="0" eb="2">
      <t>シュニン</t>
    </rPh>
    <phoneticPr fontId="1"/>
  </si>
  <si>
    <t>5-2.通勤手当</t>
    <rPh sb="4" eb="8">
      <t>ツウキンテアテ</t>
    </rPh>
    <phoneticPr fontId="1"/>
  </si>
  <si>
    <t>5-3.家族手当</t>
    <rPh sb="4" eb="6">
      <t>カゾク</t>
    </rPh>
    <rPh sb="6" eb="8">
      <t>テアテ</t>
    </rPh>
    <phoneticPr fontId="1"/>
  </si>
  <si>
    <t>配偶者</t>
    <rPh sb="0" eb="3">
      <t>ハイグウシャ</t>
    </rPh>
    <phoneticPr fontId="1"/>
  </si>
  <si>
    <t>第2子</t>
    <rPh sb="0" eb="1">
      <t>ダイ</t>
    </rPh>
    <rPh sb="2" eb="3">
      <t>シ</t>
    </rPh>
    <phoneticPr fontId="1"/>
  </si>
  <si>
    <t>第1子</t>
    <rPh sb="0" eb="1">
      <t>ダイ</t>
    </rPh>
    <rPh sb="2" eb="3">
      <t>シ</t>
    </rPh>
    <phoneticPr fontId="1"/>
  </si>
  <si>
    <t>5-4.住宅手当</t>
    <rPh sb="4" eb="8">
      <t>ジュウタクテアテ</t>
    </rPh>
    <phoneticPr fontId="1"/>
  </si>
  <si>
    <t>持家　世帯主</t>
    <rPh sb="0" eb="2">
      <t>モチイエ</t>
    </rPh>
    <rPh sb="3" eb="6">
      <t>セタイヌシ</t>
    </rPh>
    <phoneticPr fontId="1"/>
  </si>
  <si>
    <t>持家　非世帯主</t>
    <rPh sb="0" eb="2">
      <t>モチイエ</t>
    </rPh>
    <rPh sb="3" eb="7">
      <t>ヒセタイヌシ</t>
    </rPh>
    <phoneticPr fontId="1"/>
  </si>
  <si>
    <t>借家　世帯主</t>
    <rPh sb="0" eb="2">
      <t>カリヤ</t>
    </rPh>
    <rPh sb="3" eb="6">
      <t>セタイヌシ</t>
    </rPh>
    <phoneticPr fontId="1"/>
  </si>
  <si>
    <t>借家　非世帯主</t>
    <rPh sb="0" eb="2">
      <t>カリヤ</t>
    </rPh>
    <rPh sb="3" eb="6">
      <t>ヒセタイ</t>
    </rPh>
    <rPh sb="6" eb="7">
      <t>ヌシ</t>
    </rPh>
    <phoneticPr fontId="1"/>
  </si>
  <si>
    <t>全員に一定額</t>
    <rPh sb="0" eb="2">
      <t>ゼンイン</t>
    </rPh>
    <rPh sb="3" eb="6">
      <t>イッテイガク</t>
    </rPh>
    <phoneticPr fontId="1"/>
  </si>
  <si>
    <t>5-5.食事手当</t>
    <rPh sb="4" eb="8">
      <t>ショクジテアテ</t>
    </rPh>
    <phoneticPr fontId="1"/>
  </si>
  <si>
    <t>1-1.事業所名</t>
    <rPh sb="4" eb="7">
      <t>ジギョウショ</t>
    </rPh>
    <rPh sb="7" eb="8">
      <t>メイ</t>
    </rPh>
    <phoneticPr fontId="1"/>
  </si>
  <si>
    <t>1-2.業種</t>
    <rPh sb="4" eb="6">
      <t>ギョウシュ</t>
    </rPh>
    <phoneticPr fontId="1"/>
  </si>
  <si>
    <t>1-3.所在地</t>
    <rPh sb="4" eb="7">
      <t>ショザイチ</t>
    </rPh>
    <phoneticPr fontId="1"/>
  </si>
  <si>
    <t>1-4.正社員総数</t>
    <rPh sb="4" eb="9">
      <t>セイシャインソウスウ</t>
    </rPh>
    <phoneticPr fontId="1"/>
  </si>
  <si>
    <t>1-5.電話</t>
    <rPh sb="4" eb="6">
      <t>デンワ</t>
    </rPh>
    <phoneticPr fontId="1"/>
  </si>
  <si>
    <t>1-6.記入者所属</t>
    <rPh sb="4" eb="7">
      <t>キニュウシャ</t>
    </rPh>
    <rPh sb="7" eb="9">
      <t>ショゾク</t>
    </rPh>
    <phoneticPr fontId="1"/>
  </si>
  <si>
    <t>1-7.氏名</t>
    <rPh sb="4" eb="6">
      <t>シメイ</t>
    </rPh>
    <phoneticPr fontId="1"/>
  </si>
  <si>
    <t>本調査は極秘調査として慎重に取り扱いますので、
ありのままをご記入ください。</t>
    <rPh sb="0" eb="3">
      <t>ホンチョウサ</t>
    </rPh>
    <rPh sb="4" eb="6">
      <t>ゴクヒ</t>
    </rPh>
    <rPh sb="6" eb="8">
      <t>チョウサ</t>
    </rPh>
    <rPh sb="11" eb="13">
      <t>シンチョウ</t>
    </rPh>
    <rPh sb="14" eb="15">
      <t>ト</t>
    </rPh>
    <rPh sb="16" eb="17">
      <t>アツカ</t>
    </rPh>
    <rPh sb="31" eb="33">
      <t>キニュウ</t>
    </rPh>
    <phoneticPr fontId="1"/>
  </si>
  <si>
    <t>1.事業所の概要</t>
    <phoneticPr fontId="1"/>
  </si>
  <si>
    <t>賃金の名称</t>
    <rPh sb="0" eb="2">
      <t>チンギン</t>
    </rPh>
    <rPh sb="3" eb="5">
      <t>メイショウ</t>
    </rPh>
    <phoneticPr fontId="1"/>
  </si>
  <si>
    <t>支払総額（円）</t>
    <rPh sb="0" eb="2">
      <t>シハライ</t>
    </rPh>
    <rPh sb="2" eb="4">
      <t>ソウガク</t>
    </rPh>
    <rPh sb="3" eb="4">
      <t>ガク</t>
    </rPh>
    <rPh sb="5" eb="6">
      <t>エン</t>
    </rPh>
    <phoneticPr fontId="1"/>
  </si>
  <si>
    <t>所定労働
時間内給与</t>
    <rPh sb="0" eb="2">
      <t>ショテイ</t>
    </rPh>
    <rPh sb="2" eb="4">
      <t>ロウドウ</t>
    </rPh>
    <rPh sb="5" eb="7">
      <t>ジカン</t>
    </rPh>
    <rPh sb="7" eb="8">
      <t>ナイ</t>
    </rPh>
    <rPh sb="8" eb="10">
      <t>キュウヨ</t>
    </rPh>
    <phoneticPr fontId="1"/>
  </si>
  <si>
    <t>5．諸手当※各手当共1人当たりの月額</t>
    <rPh sb="2" eb="5">
      <t>ショテアテ</t>
    </rPh>
    <rPh sb="6" eb="9">
      <t>カクテアテ</t>
    </rPh>
    <rPh sb="9" eb="10">
      <t>トモ</t>
    </rPh>
    <rPh sb="11" eb="12">
      <t>ニン</t>
    </rPh>
    <rPh sb="12" eb="13">
      <t>ア</t>
    </rPh>
    <rPh sb="16" eb="18">
      <t>ゲツガク</t>
    </rPh>
    <phoneticPr fontId="1"/>
  </si>
  <si>
    <t>部長</t>
    <rPh sb="0" eb="2">
      <t>ブチョウ</t>
    </rPh>
    <phoneticPr fontId="1"/>
  </si>
  <si>
    <t>店長・工場長</t>
    <rPh sb="0" eb="2">
      <t>テンチョウ</t>
    </rPh>
    <rPh sb="3" eb="6">
      <t>コウジョウチョウ</t>
    </rPh>
    <phoneticPr fontId="1"/>
  </si>
  <si>
    <t>-</t>
    <phoneticPr fontId="1"/>
  </si>
  <si>
    <t>全社の人数(人)</t>
    <rPh sb="0" eb="2">
      <t>ゼンシャ</t>
    </rPh>
    <rPh sb="3" eb="5">
      <t>ニンズウ</t>
    </rPh>
    <rPh sb="6" eb="7">
      <t>ニン</t>
    </rPh>
    <phoneticPr fontId="1"/>
  </si>
  <si>
    <t>該当事業所(人)</t>
    <rPh sb="0" eb="2">
      <t>ガイトウ</t>
    </rPh>
    <rPh sb="2" eb="5">
      <t>ジギョウショ</t>
    </rPh>
    <rPh sb="6" eb="7">
      <t>ニン</t>
    </rPh>
    <phoneticPr fontId="1"/>
  </si>
  <si>
    <t>（注）対象は正社員（家族従業員含む）のみで、代表者、役員、臨時雇用、パート、派遣社員、契約社員等は含みません。</t>
    <phoneticPr fontId="1"/>
  </si>
  <si>
    <t>（注）モデルの学歴、年齢、勤続年数等の条件に該当する人の賃金（基本給）をご記入ください。モデル賃金は、新卒者を基準とし、モデル条件(職種、学歴、年齢、勤続年数)に合致する従業員の基本給を調査(実在者モデル賃金)しており、該当者がいない場合でも、モデル条件に近い従業員から想定した給与(想定モデル賃金)をご記入ください。すべて1人当たりの月額です。</t>
    <phoneticPr fontId="1"/>
  </si>
  <si>
    <t>（注）（該当する項目を選択および金額をご記入ください。※各手当共１人当たりの月額）</t>
    <rPh sb="11" eb="13">
      <t>センタク</t>
    </rPh>
    <phoneticPr fontId="1"/>
  </si>
  <si>
    <t>1日あたりの所定労働時間(時間)</t>
    <rPh sb="1" eb="2">
      <t>ニチ</t>
    </rPh>
    <rPh sb="6" eb="8">
      <t>ショテイ</t>
    </rPh>
    <rPh sb="8" eb="10">
      <t>ロウドウ</t>
    </rPh>
    <rPh sb="10" eb="12">
      <t>ジカン</t>
    </rPh>
    <phoneticPr fontId="1"/>
  </si>
  <si>
    <t>年間休日日数(日)</t>
    <rPh sb="0" eb="2">
      <t>ネンカン</t>
    </rPh>
    <rPh sb="2" eb="4">
      <t>キュウジツ</t>
    </rPh>
    <rPh sb="4" eb="6">
      <t>ニッスウ</t>
    </rPh>
    <phoneticPr fontId="1"/>
  </si>
  <si>
    <t>5-１.役付手当</t>
    <rPh sb="4" eb="6">
      <t>ヤクヅキ</t>
    </rPh>
    <rPh sb="6" eb="8">
      <t>テアテ</t>
    </rPh>
    <phoneticPr fontId="1"/>
  </si>
  <si>
    <t>7.常用労働者の所定労働時間・年間休日日数について</t>
    <rPh sb="2" eb="4">
      <t>ジョウヨウ</t>
    </rPh>
    <rPh sb="4" eb="7">
      <t>ロウドウシャ</t>
    </rPh>
    <rPh sb="8" eb="14">
      <t>ショテイロウドウジカン</t>
    </rPh>
    <rPh sb="15" eb="17">
      <t>ネンカン</t>
    </rPh>
    <rPh sb="17" eb="19">
      <t>キュウジツ</t>
    </rPh>
    <rPh sb="19" eb="21">
      <t>ニッスウ</t>
    </rPh>
    <phoneticPr fontId="1"/>
  </si>
  <si>
    <t>（例　40.3）歳</t>
    <rPh sb="1" eb="2">
      <t>レイ</t>
    </rPh>
    <rPh sb="8" eb="9">
      <t>サイ</t>
    </rPh>
    <phoneticPr fontId="1"/>
  </si>
  <si>
    <t>（例　15.1）年</t>
    <rPh sb="1" eb="2">
      <t>レイ</t>
    </rPh>
    <rPh sb="8" eb="9">
      <t>ネン</t>
    </rPh>
    <phoneticPr fontId="1"/>
  </si>
  <si>
    <t>（例　120）日</t>
    <rPh sb="1" eb="2">
      <t>レイ</t>
    </rPh>
    <rPh sb="7" eb="8">
      <t>ニチ</t>
    </rPh>
    <phoneticPr fontId="1"/>
  </si>
  <si>
    <t>（例　1.1）ヵ月</t>
    <rPh sb="1" eb="2">
      <t>レイ</t>
    </rPh>
    <rPh sb="8" eb="9">
      <t>ゲツ</t>
    </rPh>
    <phoneticPr fontId="1"/>
  </si>
  <si>
    <t>（例　7.5）時間</t>
    <rPh sb="1" eb="2">
      <t>レイ</t>
    </rPh>
    <rPh sb="7" eb="9">
      <t>ジカン</t>
    </rPh>
    <phoneticPr fontId="1"/>
  </si>
  <si>
    <t>合計(円)</t>
    <rPh sb="0" eb="2">
      <t>ゴウケイ</t>
    </rPh>
    <rPh sb="3" eb="4">
      <t>エン</t>
    </rPh>
    <phoneticPr fontId="1"/>
  </si>
  <si>
    <t>1人当たり平均支給額（円）</t>
    <rPh sb="0" eb="3">
      <t>ヒトリア</t>
    </rPh>
    <rPh sb="5" eb="7">
      <t>ヘイキン</t>
    </rPh>
    <rPh sb="7" eb="10">
      <t>シキュウガク</t>
    </rPh>
    <rPh sb="11" eb="12">
      <t>エン</t>
    </rPh>
    <phoneticPr fontId="1"/>
  </si>
  <si>
    <t>(例　5)人</t>
    <rPh sb="1" eb="2">
      <t>レイ</t>
    </rPh>
    <rPh sb="5" eb="6">
      <t>ニン</t>
    </rPh>
    <phoneticPr fontId="1"/>
  </si>
  <si>
    <t>現場職</t>
    <rPh sb="0" eb="3">
      <t>ゲンバショク</t>
    </rPh>
    <phoneticPr fontId="1"/>
  </si>
  <si>
    <t>(例　(株)東大阪商店)　</t>
    <rPh sb="1" eb="2">
      <t>レイ</t>
    </rPh>
    <rPh sb="3" eb="6">
      <t>カブ</t>
    </rPh>
    <rPh sb="6" eb="9">
      <t>ヒガシオオサカ</t>
    </rPh>
    <rPh sb="9" eb="11">
      <t>ショウテン</t>
    </rPh>
    <phoneticPr fontId="1"/>
  </si>
  <si>
    <t>(例　06-6722-1151)</t>
    <rPh sb="1" eb="2">
      <t>レイ</t>
    </rPh>
    <phoneticPr fontId="1"/>
  </si>
  <si>
    <t>(例　経理部　主任)</t>
    <rPh sb="1" eb="2">
      <t>レイ</t>
    </rPh>
    <rPh sb="3" eb="6">
      <t>ケイリブ</t>
    </rPh>
    <rPh sb="7" eb="9">
      <t>シュニン</t>
    </rPh>
    <phoneticPr fontId="1"/>
  </si>
  <si>
    <t>(例　東大阪　太郎)</t>
    <rPh sb="1" eb="2">
      <t>レイ</t>
    </rPh>
    <rPh sb="3" eb="6">
      <t>ヒガシオオサカ</t>
    </rPh>
    <rPh sb="7" eb="9">
      <t>タロウ</t>
    </rPh>
    <phoneticPr fontId="1"/>
  </si>
  <si>
    <t>所定労働
時間外給与</t>
    <rPh sb="0" eb="2">
      <t>ショテイ</t>
    </rPh>
    <rPh sb="2" eb="4">
      <t>ロウドウ</t>
    </rPh>
    <rPh sb="5" eb="7">
      <t>ジカン</t>
    </rPh>
    <rPh sb="7" eb="8">
      <t>ガイ</t>
    </rPh>
    <rPh sb="8" eb="10">
      <t>キュウヨ</t>
    </rPh>
    <phoneticPr fontId="1"/>
  </si>
  <si>
    <t>調査年度</t>
    <rPh sb="0" eb="2">
      <t>チョウサ</t>
    </rPh>
    <rPh sb="2" eb="4">
      <t>ネンド</t>
    </rPh>
    <phoneticPr fontId="18"/>
  </si>
  <si>
    <t>会議所区分</t>
    <rPh sb="0" eb="3">
      <t>カイギショ</t>
    </rPh>
    <rPh sb="3" eb="5">
      <t>クブン</t>
    </rPh>
    <phoneticPr fontId="18"/>
  </si>
  <si>
    <t>業種別コード</t>
    <rPh sb="0" eb="2">
      <t>ギョウシュ</t>
    </rPh>
    <rPh sb="2" eb="3">
      <t>ベツ</t>
    </rPh>
    <phoneticPr fontId="18"/>
  </si>
  <si>
    <t>規模別コード</t>
    <rPh sb="0" eb="2">
      <t>キボ</t>
    </rPh>
    <rPh sb="2" eb="3">
      <t>ベツ</t>
    </rPh>
    <phoneticPr fontId="18"/>
  </si>
  <si>
    <t>整理番号</t>
    <rPh sb="0" eb="2">
      <t>セイリ</t>
    </rPh>
    <rPh sb="2" eb="4">
      <t>バンゴウ</t>
    </rPh>
    <phoneticPr fontId="18"/>
  </si>
  <si>
    <t>事業所名(漢字)</t>
    <rPh sb="0" eb="3">
      <t>ジギョウショ</t>
    </rPh>
    <rPh sb="3" eb="4">
      <t>メイ</t>
    </rPh>
    <rPh sb="5" eb="7">
      <t>カンジ</t>
    </rPh>
    <phoneticPr fontId="18"/>
  </si>
  <si>
    <t>業種（漢字）</t>
    <rPh sb="0" eb="2">
      <t>ギョウシュ</t>
    </rPh>
    <rPh sb="3" eb="5">
      <t>カンジ</t>
    </rPh>
    <phoneticPr fontId="18"/>
  </si>
  <si>
    <t>郵便番号</t>
    <rPh sb="0" eb="2">
      <t>ユウビン</t>
    </rPh>
    <rPh sb="2" eb="4">
      <t>バンゴウ</t>
    </rPh>
    <phoneticPr fontId="18"/>
  </si>
  <si>
    <t>所在地</t>
    <rPh sb="0" eb="3">
      <t>ショザイチ</t>
    </rPh>
    <phoneticPr fontId="18"/>
  </si>
  <si>
    <t>記入者所属部署名</t>
    <rPh sb="0" eb="3">
      <t>キニュウシャ</t>
    </rPh>
    <rPh sb="3" eb="5">
      <t>ショゾク</t>
    </rPh>
    <rPh sb="5" eb="7">
      <t>ブショ</t>
    </rPh>
    <rPh sb="7" eb="8">
      <t>メイ</t>
    </rPh>
    <phoneticPr fontId="18"/>
  </si>
  <si>
    <t>記入者氏名</t>
    <rPh sb="0" eb="3">
      <t>キニュウシャ</t>
    </rPh>
    <rPh sb="3" eb="5">
      <t>シメイ</t>
    </rPh>
    <phoneticPr fontId="18"/>
  </si>
  <si>
    <t>電話番号</t>
    <rPh sb="0" eb="2">
      <t>デンワ</t>
    </rPh>
    <rPh sb="2" eb="4">
      <t>バンゴウ</t>
    </rPh>
    <phoneticPr fontId="18"/>
  </si>
  <si>
    <t>常雇従業員総数（全社）</t>
    <rPh sb="0" eb="1">
      <t>ジョウヨウ</t>
    </rPh>
    <rPh sb="1" eb="2">
      <t>コヨウ</t>
    </rPh>
    <rPh sb="2" eb="5">
      <t>ジュウギョウイン</t>
    </rPh>
    <rPh sb="5" eb="7">
      <t>ソウスウ</t>
    </rPh>
    <rPh sb="8" eb="10">
      <t>ゼンシャ</t>
    </rPh>
    <phoneticPr fontId="18"/>
  </si>
  <si>
    <t>常雇従業員総数（該当事業所）</t>
    <rPh sb="0" eb="1">
      <t>ジョウヨウ</t>
    </rPh>
    <rPh sb="1" eb="2">
      <t>コヨウ</t>
    </rPh>
    <rPh sb="2" eb="5">
      <t>ジュウギョウイン</t>
    </rPh>
    <rPh sb="5" eb="7">
      <t>ソウスウ</t>
    </rPh>
    <rPh sb="8" eb="10">
      <t>ガイトウ</t>
    </rPh>
    <rPh sb="10" eb="13">
      <t>ジギョウショ</t>
    </rPh>
    <phoneticPr fontId="18"/>
  </si>
  <si>
    <t>賃金改定区分</t>
    <rPh sb="0" eb="2">
      <t>チンギン</t>
    </rPh>
    <rPh sb="2" eb="4">
      <t>カイテイ</t>
    </rPh>
    <rPh sb="4" eb="6">
      <t>クブン</t>
    </rPh>
    <phoneticPr fontId="18"/>
  </si>
  <si>
    <t>賃金改定率</t>
    <rPh sb="0" eb="2">
      <t>チンギン</t>
    </rPh>
    <rPh sb="2" eb="4">
      <t>カイテイ</t>
    </rPh>
    <rPh sb="4" eb="5">
      <t>リツ</t>
    </rPh>
    <phoneticPr fontId="18"/>
  </si>
  <si>
    <t>支給対象人数　（事務職）</t>
    <rPh sb="0" eb="2">
      <t>シキュウ</t>
    </rPh>
    <rPh sb="2" eb="4">
      <t>タイショウ</t>
    </rPh>
    <rPh sb="4" eb="6">
      <t>ニンズウ</t>
    </rPh>
    <rPh sb="8" eb="11">
      <t>ジムショク</t>
    </rPh>
    <phoneticPr fontId="18"/>
  </si>
  <si>
    <t>平均年齢　　　（事務職）</t>
    <rPh sb="0" eb="2">
      <t>ヘイキン</t>
    </rPh>
    <rPh sb="2" eb="4">
      <t>ネンレイ</t>
    </rPh>
    <rPh sb="8" eb="11">
      <t>ジムショク</t>
    </rPh>
    <phoneticPr fontId="18"/>
  </si>
  <si>
    <t>平均勤続年数　（事務職）</t>
    <rPh sb="0" eb="2">
      <t>ヘイキン</t>
    </rPh>
    <rPh sb="2" eb="4">
      <t>キンゾク</t>
    </rPh>
    <rPh sb="4" eb="6">
      <t>ネンスウ</t>
    </rPh>
    <rPh sb="8" eb="11">
      <t>ジムショク</t>
    </rPh>
    <phoneticPr fontId="18"/>
  </si>
  <si>
    <t>基本給　　　　（事務職）</t>
    <rPh sb="0" eb="3">
      <t>キホンキュウ</t>
    </rPh>
    <rPh sb="8" eb="11">
      <t>ジムショク</t>
    </rPh>
    <phoneticPr fontId="18"/>
  </si>
  <si>
    <t>通勤手当　　　（事務職）</t>
    <rPh sb="0" eb="2">
      <t>ツウキン</t>
    </rPh>
    <rPh sb="2" eb="4">
      <t>テア</t>
    </rPh>
    <rPh sb="8" eb="11">
      <t>ジムショク</t>
    </rPh>
    <phoneticPr fontId="18"/>
  </si>
  <si>
    <t>諸手当　　　　（事務職）</t>
    <rPh sb="0" eb="1">
      <t>ショ</t>
    </rPh>
    <rPh sb="1" eb="3">
      <t>テア</t>
    </rPh>
    <rPh sb="8" eb="11">
      <t>ジムショク</t>
    </rPh>
    <phoneticPr fontId="18"/>
  </si>
  <si>
    <t>時間外　　　　（事務職）</t>
    <rPh sb="0" eb="3">
      <t>ジカンガイ</t>
    </rPh>
    <rPh sb="8" eb="11">
      <t>ジムショク</t>
    </rPh>
    <phoneticPr fontId="18"/>
  </si>
  <si>
    <t>合計　　　　　（事務職）</t>
    <rPh sb="0" eb="2">
      <t>ゴウケイ</t>
    </rPh>
    <rPh sb="8" eb="11">
      <t>ジムショク</t>
    </rPh>
    <phoneticPr fontId="18"/>
  </si>
  <si>
    <t>支給対象人数　（現場職）</t>
    <rPh sb="0" eb="2">
      <t>シキュウ</t>
    </rPh>
    <rPh sb="2" eb="4">
      <t>タイショウ</t>
    </rPh>
    <rPh sb="4" eb="6">
      <t>ニンズウ</t>
    </rPh>
    <rPh sb="8" eb="10">
      <t>ゲンバ</t>
    </rPh>
    <rPh sb="10" eb="11">
      <t>ジムショク</t>
    </rPh>
    <phoneticPr fontId="18"/>
  </si>
  <si>
    <t>平均年齢　　　（現場職）</t>
    <rPh sb="0" eb="2">
      <t>ヘイキン</t>
    </rPh>
    <rPh sb="2" eb="4">
      <t>ネンレイ</t>
    </rPh>
    <rPh sb="10" eb="11">
      <t>ジムショク</t>
    </rPh>
    <phoneticPr fontId="18"/>
  </si>
  <si>
    <t>平均勤続年数　（現場職）</t>
    <rPh sb="0" eb="2">
      <t>ヘイキン</t>
    </rPh>
    <rPh sb="2" eb="4">
      <t>キンゾク</t>
    </rPh>
    <rPh sb="4" eb="6">
      <t>ネンスウ</t>
    </rPh>
    <rPh sb="10" eb="11">
      <t>ジムショク</t>
    </rPh>
    <phoneticPr fontId="18"/>
  </si>
  <si>
    <t>基本給　　　　（現場職）</t>
    <rPh sb="0" eb="3">
      <t>キホンキュウ</t>
    </rPh>
    <rPh sb="10" eb="11">
      <t>ジムショク</t>
    </rPh>
    <phoneticPr fontId="18"/>
  </si>
  <si>
    <t>通勤手当　　　（現場職）</t>
    <rPh sb="0" eb="2">
      <t>ツウキン</t>
    </rPh>
    <rPh sb="2" eb="4">
      <t>テア</t>
    </rPh>
    <rPh sb="10" eb="11">
      <t>ジムショク</t>
    </rPh>
    <phoneticPr fontId="18"/>
  </si>
  <si>
    <t>諸手当　　　　（現場職）</t>
    <rPh sb="0" eb="1">
      <t>ショ</t>
    </rPh>
    <rPh sb="1" eb="3">
      <t>テア</t>
    </rPh>
    <rPh sb="10" eb="11">
      <t>ジムショク</t>
    </rPh>
    <phoneticPr fontId="18"/>
  </si>
  <si>
    <t>時間外　　　　（現場職）</t>
    <rPh sb="0" eb="3">
      <t>ジカンガイ</t>
    </rPh>
    <rPh sb="10" eb="11">
      <t>ジムショク</t>
    </rPh>
    <phoneticPr fontId="18"/>
  </si>
  <si>
    <t>合計　　　　　（現場職）</t>
    <rPh sb="0" eb="2">
      <t>ゴウケイ</t>
    </rPh>
    <rPh sb="10" eb="11">
      <t>ジムショク</t>
    </rPh>
    <phoneticPr fontId="18"/>
  </si>
  <si>
    <t>モデル賃金（初任級）高校卒（１８歳）事務職</t>
    <rPh sb="3" eb="5">
      <t>チンギン</t>
    </rPh>
    <rPh sb="6" eb="8">
      <t>ショニン</t>
    </rPh>
    <rPh sb="8" eb="9">
      <t>キュウ</t>
    </rPh>
    <phoneticPr fontId="18"/>
  </si>
  <si>
    <t>モデル賃金（勤続２年）高校卒（２０歳）事務職</t>
    <rPh sb="3" eb="5">
      <t>チンギン</t>
    </rPh>
    <rPh sb="6" eb="8">
      <t>キンゾク</t>
    </rPh>
    <rPh sb="9" eb="10">
      <t>ネン</t>
    </rPh>
    <phoneticPr fontId="18"/>
  </si>
  <si>
    <t>モデル賃金（勤続４年）高校卒（２２歳）事務職</t>
    <rPh sb="3" eb="5">
      <t>チンギン</t>
    </rPh>
    <rPh sb="6" eb="8">
      <t>キンゾク</t>
    </rPh>
    <rPh sb="9" eb="10">
      <t>ネン</t>
    </rPh>
    <phoneticPr fontId="18"/>
  </si>
  <si>
    <t>モデル賃金（勤続７年）高校卒（２５歳）事務職</t>
    <rPh sb="3" eb="5">
      <t>チンギン</t>
    </rPh>
    <rPh sb="6" eb="8">
      <t>キンゾク</t>
    </rPh>
    <rPh sb="9" eb="10">
      <t>ネン</t>
    </rPh>
    <phoneticPr fontId="18"/>
  </si>
  <si>
    <t>モデル賃金（勤続１２年）高校卒（３０歳）事務職</t>
    <rPh sb="3" eb="5">
      <t>チンギン</t>
    </rPh>
    <rPh sb="6" eb="8">
      <t>キンゾク</t>
    </rPh>
    <rPh sb="10" eb="11">
      <t>ネン</t>
    </rPh>
    <phoneticPr fontId="18"/>
  </si>
  <si>
    <t>モデル賃金（勤続１７年）高校卒（３５歳）事務職</t>
    <rPh sb="3" eb="5">
      <t>チンギン</t>
    </rPh>
    <rPh sb="6" eb="8">
      <t>キンゾク</t>
    </rPh>
    <rPh sb="10" eb="11">
      <t>ネン</t>
    </rPh>
    <phoneticPr fontId="18"/>
  </si>
  <si>
    <t>モデル賃金（勤続２２年）高校卒（４０歳）事務職</t>
    <rPh sb="3" eb="5">
      <t>チンギン</t>
    </rPh>
    <rPh sb="6" eb="8">
      <t>キンゾク</t>
    </rPh>
    <rPh sb="10" eb="11">
      <t>ネン</t>
    </rPh>
    <phoneticPr fontId="18"/>
  </si>
  <si>
    <t>モデル賃金（勤続２７年）高校卒（４５歳）事務職</t>
    <rPh sb="3" eb="5">
      <t>チンギン</t>
    </rPh>
    <rPh sb="6" eb="8">
      <t>キンゾク</t>
    </rPh>
    <rPh sb="10" eb="11">
      <t>ネン</t>
    </rPh>
    <phoneticPr fontId="18"/>
  </si>
  <si>
    <t>モデル賃金（勤続３２年）高校卒（５０歳）事務職</t>
    <rPh sb="3" eb="5">
      <t>チンギン</t>
    </rPh>
    <rPh sb="6" eb="8">
      <t>キンゾク</t>
    </rPh>
    <rPh sb="10" eb="11">
      <t>ネン</t>
    </rPh>
    <phoneticPr fontId="18"/>
  </si>
  <si>
    <t>モデル賃金（勤続３７年）高校卒（５５歳）事務職</t>
    <rPh sb="3" eb="5">
      <t>チンギン</t>
    </rPh>
    <rPh sb="6" eb="8">
      <t>キンゾク</t>
    </rPh>
    <rPh sb="10" eb="11">
      <t>ネン</t>
    </rPh>
    <phoneticPr fontId="18"/>
  </si>
  <si>
    <t>モデル賃金（勤続４２年）高校卒（６０歳）事務職</t>
    <rPh sb="3" eb="5">
      <t>チンギン</t>
    </rPh>
    <rPh sb="6" eb="8">
      <t>キンゾク</t>
    </rPh>
    <rPh sb="10" eb="11">
      <t>ネン</t>
    </rPh>
    <phoneticPr fontId="18"/>
  </si>
  <si>
    <t>モデル賃金（初任級）高校卒（１８歳）現場職</t>
    <rPh sb="3" eb="5">
      <t>チンギン</t>
    </rPh>
    <rPh sb="6" eb="8">
      <t>ショニン</t>
    </rPh>
    <rPh sb="8" eb="9">
      <t>キュウ</t>
    </rPh>
    <phoneticPr fontId="18"/>
  </si>
  <si>
    <t>モデル賃金（勤続２年）高校卒（２０歳）現場職</t>
    <rPh sb="3" eb="5">
      <t>チンギン</t>
    </rPh>
    <rPh sb="6" eb="8">
      <t>キンゾク</t>
    </rPh>
    <rPh sb="9" eb="10">
      <t>ネン</t>
    </rPh>
    <phoneticPr fontId="18"/>
  </si>
  <si>
    <t>モデル賃金（勤続４年）高校卒（２２歳）現場職</t>
    <rPh sb="3" eb="5">
      <t>チンギン</t>
    </rPh>
    <rPh sb="6" eb="8">
      <t>キンゾク</t>
    </rPh>
    <rPh sb="9" eb="10">
      <t>ネン</t>
    </rPh>
    <phoneticPr fontId="18"/>
  </si>
  <si>
    <t>モデル賃金（勤続７年）高校卒（２５歳）現場職</t>
    <rPh sb="3" eb="5">
      <t>チンギン</t>
    </rPh>
    <rPh sb="6" eb="8">
      <t>キンゾク</t>
    </rPh>
    <rPh sb="9" eb="10">
      <t>ネン</t>
    </rPh>
    <phoneticPr fontId="18"/>
  </si>
  <si>
    <t>モデル賃金（勤続１２年）高校卒（３０歳）現場職</t>
    <rPh sb="3" eb="5">
      <t>チンギン</t>
    </rPh>
    <rPh sb="6" eb="8">
      <t>キンゾク</t>
    </rPh>
    <rPh sb="10" eb="11">
      <t>ネン</t>
    </rPh>
    <phoneticPr fontId="18"/>
  </si>
  <si>
    <t>モデル賃金（勤続１７年）高校卒（３５歳）現場職</t>
    <rPh sb="3" eb="5">
      <t>チンギン</t>
    </rPh>
    <rPh sb="6" eb="8">
      <t>キンゾク</t>
    </rPh>
    <rPh sb="10" eb="11">
      <t>ネン</t>
    </rPh>
    <phoneticPr fontId="18"/>
  </si>
  <si>
    <t>モデル賃金（勤続２２年）高校卒（４０歳）現場職</t>
    <rPh sb="3" eb="5">
      <t>チンギン</t>
    </rPh>
    <rPh sb="6" eb="8">
      <t>キンゾク</t>
    </rPh>
    <rPh sb="10" eb="11">
      <t>ネン</t>
    </rPh>
    <phoneticPr fontId="18"/>
  </si>
  <si>
    <t>モデル賃金（勤続２７年）高校卒（４５歳）現場職</t>
    <rPh sb="3" eb="5">
      <t>チンギン</t>
    </rPh>
    <rPh sb="6" eb="8">
      <t>キンゾク</t>
    </rPh>
    <rPh sb="10" eb="11">
      <t>ネン</t>
    </rPh>
    <phoneticPr fontId="18"/>
  </si>
  <si>
    <t>モデル賃金（勤続３２年）高校卒（５０歳）現場職</t>
    <rPh sb="3" eb="5">
      <t>チンギン</t>
    </rPh>
    <rPh sb="6" eb="8">
      <t>キンゾク</t>
    </rPh>
    <rPh sb="10" eb="11">
      <t>ネン</t>
    </rPh>
    <phoneticPr fontId="18"/>
  </si>
  <si>
    <t>モデル賃金（勤続３７年）高校卒（５５歳）現場職</t>
    <rPh sb="3" eb="5">
      <t>チンギン</t>
    </rPh>
    <rPh sb="6" eb="8">
      <t>キンゾク</t>
    </rPh>
    <rPh sb="10" eb="11">
      <t>ネン</t>
    </rPh>
    <phoneticPr fontId="18"/>
  </si>
  <si>
    <t>モデル賃金（勤続４２年）高校卒（６０歳）現場職</t>
    <rPh sb="3" eb="5">
      <t>チンギン</t>
    </rPh>
    <rPh sb="6" eb="8">
      <t>キンゾク</t>
    </rPh>
    <rPh sb="10" eb="11">
      <t>ネン</t>
    </rPh>
    <phoneticPr fontId="18"/>
  </si>
  <si>
    <t>モデル賃金（初任級）大学卒（２２歳）事務職</t>
    <rPh sb="3" eb="5">
      <t>チンギン</t>
    </rPh>
    <rPh sb="6" eb="8">
      <t>ショニン</t>
    </rPh>
    <rPh sb="8" eb="9">
      <t>キュウ</t>
    </rPh>
    <phoneticPr fontId="18"/>
  </si>
  <si>
    <t>モデル賃金（勤続３年）大学卒（２５歳）事務職</t>
    <rPh sb="3" eb="5">
      <t>チンギン</t>
    </rPh>
    <rPh sb="6" eb="8">
      <t>キンゾク</t>
    </rPh>
    <rPh sb="9" eb="10">
      <t>ネン</t>
    </rPh>
    <phoneticPr fontId="18"/>
  </si>
  <si>
    <t>モデル賃金（勤続８年）大学卒（３０歳）事務職</t>
    <rPh sb="3" eb="5">
      <t>チンギン</t>
    </rPh>
    <rPh sb="6" eb="8">
      <t>キンゾク</t>
    </rPh>
    <rPh sb="9" eb="10">
      <t>ネン</t>
    </rPh>
    <phoneticPr fontId="18"/>
  </si>
  <si>
    <t>モデル賃金（勤続１３年）大学卒（３５歳）事務職</t>
    <rPh sb="3" eb="5">
      <t>チンギン</t>
    </rPh>
    <rPh sb="6" eb="8">
      <t>キンゾク</t>
    </rPh>
    <rPh sb="10" eb="11">
      <t>ネン</t>
    </rPh>
    <phoneticPr fontId="18"/>
  </si>
  <si>
    <t>モデル賃金（勤続１８年）大学卒（４０歳）事務職</t>
    <rPh sb="3" eb="5">
      <t>チンギン</t>
    </rPh>
    <rPh sb="6" eb="8">
      <t>キンゾク</t>
    </rPh>
    <rPh sb="10" eb="11">
      <t>ネン</t>
    </rPh>
    <phoneticPr fontId="18"/>
  </si>
  <si>
    <t>モデル賃金（勤続２３年）大学卒（４５歳）事務職</t>
    <rPh sb="3" eb="5">
      <t>チンギン</t>
    </rPh>
    <rPh sb="6" eb="8">
      <t>キンゾク</t>
    </rPh>
    <rPh sb="10" eb="11">
      <t>ネン</t>
    </rPh>
    <phoneticPr fontId="18"/>
  </si>
  <si>
    <t>モデル賃金（勤続２８年）大学卒（５０歳）事務職</t>
    <rPh sb="3" eb="5">
      <t>チンギン</t>
    </rPh>
    <rPh sb="6" eb="8">
      <t>キンゾク</t>
    </rPh>
    <rPh sb="10" eb="11">
      <t>ネン</t>
    </rPh>
    <phoneticPr fontId="18"/>
  </si>
  <si>
    <t>モデル賃金（勤続３３年）大学卒（５５歳）事務職</t>
    <rPh sb="3" eb="5">
      <t>チンギン</t>
    </rPh>
    <rPh sb="6" eb="8">
      <t>キンゾク</t>
    </rPh>
    <rPh sb="10" eb="11">
      <t>ネン</t>
    </rPh>
    <phoneticPr fontId="18"/>
  </si>
  <si>
    <t>モデル賃金（勤続３８年）大学卒（６０歳）事務職</t>
    <rPh sb="3" eb="5">
      <t>チンギン</t>
    </rPh>
    <rPh sb="6" eb="8">
      <t>キンゾク</t>
    </rPh>
    <rPh sb="10" eb="11">
      <t>ネン</t>
    </rPh>
    <phoneticPr fontId="18"/>
  </si>
  <si>
    <t>モデル賃金（初任級）大学卒（２２歳）現場職</t>
    <rPh sb="3" eb="5">
      <t>チンギン</t>
    </rPh>
    <rPh sb="6" eb="8">
      <t>ショニン</t>
    </rPh>
    <rPh sb="8" eb="9">
      <t>キュウ</t>
    </rPh>
    <phoneticPr fontId="18"/>
  </si>
  <si>
    <t>モデル賃金（勤続３年）大学卒（２５歳）現場職</t>
    <rPh sb="3" eb="5">
      <t>チンギン</t>
    </rPh>
    <rPh sb="6" eb="8">
      <t>キンゾク</t>
    </rPh>
    <rPh sb="9" eb="10">
      <t>ネン</t>
    </rPh>
    <phoneticPr fontId="18"/>
  </si>
  <si>
    <t>モデル賃金（勤続８年）大学卒（３０歳）現場職</t>
    <rPh sb="3" eb="5">
      <t>チンギン</t>
    </rPh>
    <rPh sb="6" eb="8">
      <t>キンゾク</t>
    </rPh>
    <rPh sb="9" eb="10">
      <t>ネン</t>
    </rPh>
    <phoneticPr fontId="18"/>
  </si>
  <si>
    <t>モデル賃金（勤続１３年）大学卒（３５歳）現場職</t>
    <rPh sb="3" eb="5">
      <t>チンギン</t>
    </rPh>
    <rPh sb="6" eb="8">
      <t>キンゾク</t>
    </rPh>
    <rPh sb="10" eb="11">
      <t>ネン</t>
    </rPh>
    <phoneticPr fontId="18"/>
  </si>
  <si>
    <t>モデル賃金（勤続１８年）大学卒（４０歳）現場職</t>
    <rPh sb="3" eb="5">
      <t>チンギン</t>
    </rPh>
    <rPh sb="6" eb="8">
      <t>キンゾク</t>
    </rPh>
    <rPh sb="10" eb="11">
      <t>ネン</t>
    </rPh>
    <phoneticPr fontId="18"/>
  </si>
  <si>
    <t>モデル賃金（勤続２３年）大学卒（４５歳）現場職</t>
    <rPh sb="3" eb="5">
      <t>チンギン</t>
    </rPh>
    <rPh sb="6" eb="8">
      <t>キンゾク</t>
    </rPh>
    <rPh sb="10" eb="11">
      <t>ネン</t>
    </rPh>
    <phoneticPr fontId="18"/>
  </si>
  <si>
    <t>モデル賃金（勤続２８年）大学卒（５０歳）現場職</t>
    <rPh sb="3" eb="5">
      <t>チンギン</t>
    </rPh>
    <rPh sb="6" eb="8">
      <t>キンゾク</t>
    </rPh>
    <rPh sb="10" eb="11">
      <t>ネン</t>
    </rPh>
    <phoneticPr fontId="18"/>
  </si>
  <si>
    <t>モデル賃金（勤続３３年）大学卒（５５歳）現場職</t>
    <rPh sb="3" eb="5">
      <t>チンギン</t>
    </rPh>
    <rPh sb="6" eb="8">
      <t>キンゾク</t>
    </rPh>
    <rPh sb="10" eb="11">
      <t>ネン</t>
    </rPh>
    <phoneticPr fontId="18"/>
  </si>
  <si>
    <t>モデル賃金（勤続３８年）大学卒（６０歳）現場職</t>
    <rPh sb="3" eb="5">
      <t>チンギン</t>
    </rPh>
    <rPh sb="6" eb="8">
      <t>キンゾク</t>
    </rPh>
    <rPh sb="10" eb="11">
      <t>ネン</t>
    </rPh>
    <phoneticPr fontId="18"/>
  </si>
  <si>
    <t>役付手当区分</t>
    <rPh sb="0" eb="1">
      <t>ヤク</t>
    </rPh>
    <rPh sb="1" eb="2">
      <t>ヅ</t>
    </rPh>
    <rPh sb="2" eb="4">
      <t>テア</t>
    </rPh>
    <rPh sb="4" eb="6">
      <t>クブン</t>
    </rPh>
    <phoneticPr fontId="18"/>
  </si>
  <si>
    <t>役付手当（部長）</t>
    <rPh sb="0" eb="1">
      <t>ヤク</t>
    </rPh>
    <rPh sb="1" eb="2">
      <t>ヅ</t>
    </rPh>
    <rPh sb="2" eb="4">
      <t>テア</t>
    </rPh>
    <rPh sb="5" eb="7">
      <t>ブチョウ</t>
    </rPh>
    <phoneticPr fontId="18"/>
  </si>
  <si>
    <t>役付手当（店長・工場長）</t>
    <rPh sb="0" eb="1">
      <t>ヤク</t>
    </rPh>
    <rPh sb="1" eb="2">
      <t>ヅ</t>
    </rPh>
    <rPh sb="2" eb="4">
      <t>テア</t>
    </rPh>
    <rPh sb="5" eb="7">
      <t>テンチョウ</t>
    </rPh>
    <rPh sb="8" eb="11">
      <t>コウジョウチョウ</t>
    </rPh>
    <phoneticPr fontId="18"/>
  </si>
  <si>
    <t>役付手当（次長）</t>
    <rPh sb="0" eb="1">
      <t>ヤク</t>
    </rPh>
    <rPh sb="1" eb="2">
      <t>ヅ</t>
    </rPh>
    <rPh sb="2" eb="4">
      <t>テア</t>
    </rPh>
    <rPh sb="5" eb="6">
      <t>ツギ</t>
    </rPh>
    <rPh sb="6" eb="7">
      <t>ブチョウ</t>
    </rPh>
    <phoneticPr fontId="18"/>
  </si>
  <si>
    <t>役付手当（課長）</t>
    <rPh sb="0" eb="1">
      <t>ヤク</t>
    </rPh>
    <rPh sb="1" eb="2">
      <t>ヅ</t>
    </rPh>
    <rPh sb="2" eb="4">
      <t>テア</t>
    </rPh>
    <rPh sb="5" eb="6">
      <t>カ</t>
    </rPh>
    <rPh sb="6" eb="7">
      <t>ブチョウ</t>
    </rPh>
    <phoneticPr fontId="18"/>
  </si>
  <si>
    <t>役付手当（係長）</t>
    <rPh sb="0" eb="1">
      <t>ヤク</t>
    </rPh>
    <rPh sb="1" eb="2">
      <t>ヅ</t>
    </rPh>
    <rPh sb="2" eb="4">
      <t>テア</t>
    </rPh>
    <rPh sb="5" eb="6">
      <t>カカリ</t>
    </rPh>
    <rPh sb="6" eb="7">
      <t>ブチョウ</t>
    </rPh>
    <phoneticPr fontId="18"/>
  </si>
  <si>
    <t>役付手当（主任）</t>
    <rPh sb="0" eb="1">
      <t>ヤク</t>
    </rPh>
    <rPh sb="1" eb="2">
      <t>ヅ</t>
    </rPh>
    <rPh sb="2" eb="4">
      <t>テア</t>
    </rPh>
    <rPh sb="5" eb="7">
      <t>シュニン</t>
    </rPh>
    <phoneticPr fontId="18"/>
  </si>
  <si>
    <t>通勤手当区分</t>
    <rPh sb="0" eb="2">
      <t>ツウキン</t>
    </rPh>
    <rPh sb="2" eb="4">
      <t>テア</t>
    </rPh>
    <rPh sb="4" eb="6">
      <t>クブン</t>
    </rPh>
    <phoneticPr fontId="18"/>
  </si>
  <si>
    <t>実費全額支給</t>
    <rPh sb="0" eb="2">
      <t>ジッピ</t>
    </rPh>
    <rPh sb="2" eb="4">
      <t>ゼンガク</t>
    </rPh>
    <rPh sb="4" eb="6">
      <t>シキュウ</t>
    </rPh>
    <phoneticPr fontId="18"/>
  </si>
  <si>
    <t>支給金制限（限度額）</t>
    <rPh sb="0" eb="2">
      <t>シキュウ</t>
    </rPh>
    <rPh sb="2" eb="3">
      <t>キン</t>
    </rPh>
    <rPh sb="3" eb="5">
      <t>セイゲン</t>
    </rPh>
    <rPh sb="6" eb="8">
      <t>ゲンド</t>
    </rPh>
    <rPh sb="8" eb="9">
      <t>ガク</t>
    </rPh>
    <phoneticPr fontId="18"/>
  </si>
  <si>
    <t>全員に一定額</t>
    <rPh sb="0" eb="2">
      <t>ゼンイン</t>
    </rPh>
    <rPh sb="3" eb="5">
      <t>イッテイ</t>
    </rPh>
    <rPh sb="5" eb="6">
      <t>ガク</t>
    </rPh>
    <phoneticPr fontId="18"/>
  </si>
  <si>
    <t>その他の方法で支給</t>
    <rPh sb="2" eb="3">
      <t>タ</t>
    </rPh>
    <rPh sb="4" eb="6">
      <t>ホウホウ</t>
    </rPh>
    <rPh sb="7" eb="9">
      <t>シキュウ</t>
    </rPh>
    <phoneticPr fontId="18"/>
  </si>
  <si>
    <t>家族手当区分</t>
    <rPh sb="0" eb="2">
      <t>カゾク</t>
    </rPh>
    <rPh sb="2" eb="4">
      <t>テア</t>
    </rPh>
    <rPh sb="4" eb="6">
      <t>クブン</t>
    </rPh>
    <phoneticPr fontId="18"/>
  </si>
  <si>
    <t>配偶者</t>
    <rPh sb="0" eb="3">
      <t>ハイグウシャ</t>
    </rPh>
    <phoneticPr fontId="18"/>
  </si>
  <si>
    <t>第１子</t>
    <rPh sb="0" eb="1">
      <t>ダイ</t>
    </rPh>
    <rPh sb="2" eb="3">
      <t>コ</t>
    </rPh>
    <phoneticPr fontId="18"/>
  </si>
  <si>
    <t>第２子</t>
    <rPh sb="0" eb="1">
      <t>ダイ</t>
    </rPh>
    <rPh sb="2" eb="3">
      <t>コ</t>
    </rPh>
    <phoneticPr fontId="18"/>
  </si>
  <si>
    <t>親等扶養者１人当たり</t>
    <rPh sb="0" eb="2">
      <t>シントウ</t>
    </rPh>
    <rPh sb="2" eb="5">
      <t>フヨウシャ</t>
    </rPh>
    <rPh sb="6" eb="7">
      <t>ヒト</t>
    </rPh>
    <rPh sb="7" eb="8">
      <t>ア</t>
    </rPh>
    <phoneticPr fontId="18"/>
  </si>
  <si>
    <t>住宅手当区分</t>
    <rPh sb="0" eb="2">
      <t>ジュウタク</t>
    </rPh>
    <rPh sb="2" eb="4">
      <t>テア</t>
    </rPh>
    <rPh sb="4" eb="6">
      <t>クブン</t>
    </rPh>
    <phoneticPr fontId="18"/>
  </si>
  <si>
    <t>持家（世帯主）</t>
    <rPh sb="3" eb="5">
      <t>セタイ</t>
    </rPh>
    <rPh sb="5" eb="6">
      <t>シュ</t>
    </rPh>
    <phoneticPr fontId="18"/>
  </si>
  <si>
    <t>持家（非世帯主）</t>
    <rPh sb="3" eb="4">
      <t>ヒ</t>
    </rPh>
    <rPh sb="4" eb="6">
      <t>セタイ</t>
    </rPh>
    <rPh sb="6" eb="7">
      <t>シュ</t>
    </rPh>
    <phoneticPr fontId="18"/>
  </si>
  <si>
    <t>借家（世帯主）</t>
    <rPh sb="0" eb="1">
      <t>カ</t>
    </rPh>
    <rPh sb="3" eb="5">
      <t>セタイ</t>
    </rPh>
    <rPh sb="5" eb="6">
      <t>シュ</t>
    </rPh>
    <phoneticPr fontId="18"/>
  </si>
  <si>
    <t>借家（非世帯主）</t>
    <rPh sb="0" eb="1">
      <t>カ</t>
    </rPh>
    <rPh sb="3" eb="4">
      <t>ヒ</t>
    </rPh>
    <rPh sb="4" eb="6">
      <t>セタイ</t>
    </rPh>
    <rPh sb="6" eb="7">
      <t>シュ</t>
    </rPh>
    <phoneticPr fontId="18"/>
  </si>
  <si>
    <t>食事手当区分</t>
    <rPh sb="0" eb="2">
      <t>ショクジ</t>
    </rPh>
    <rPh sb="2" eb="4">
      <t>テア</t>
    </rPh>
    <rPh sb="4" eb="6">
      <t>クブン</t>
    </rPh>
    <phoneticPr fontId="18"/>
  </si>
  <si>
    <t>現物支給（全額会社負担）</t>
    <rPh sb="0" eb="2">
      <t>ゲンブツ</t>
    </rPh>
    <rPh sb="2" eb="4">
      <t>シキュウ</t>
    </rPh>
    <rPh sb="5" eb="7">
      <t>ゼンガク</t>
    </rPh>
    <rPh sb="7" eb="9">
      <t>カイシャ</t>
    </rPh>
    <rPh sb="9" eb="11">
      <t>フタン</t>
    </rPh>
    <phoneticPr fontId="18"/>
  </si>
  <si>
    <t>現物支給（一部会社負担）</t>
    <rPh sb="0" eb="2">
      <t>ゲンブツ</t>
    </rPh>
    <rPh sb="2" eb="4">
      <t>シキュウ</t>
    </rPh>
    <rPh sb="5" eb="7">
      <t>イチブ</t>
    </rPh>
    <rPh sb="7" eb="9">
      <t>カイシャ</t>
    </rPh>
    <rPh sb="9" eb="11">
      <t>フタン</t>
    </rPh>
    <phoneticPr fontId="18"/>
  </si>
  <si>
    <t>金銭支給</t>
    <rPh sb="0" eb="2">
      <t>キンセン</t>
    </rPh>
    <rPh sb="2" eb="4">
      <t>シキュウ</t>
    </rPh>
    <phoneticPr fontId="18"/>
  </si>
  <si>
    <t>賞与等の年間支給区分</t>
    <rPh sb="0" eb="2">
      <t>ショウヨ</t>
    </rPh>
    <rPh sb="2" eb="3">
      <t>ナド</t>
    </rPh>
    <rPh sb="4" eb="6">
      <t>ネンカン</t>
    </rPh>
    <rPh sb="6" eb="8">
      <t>シキュウ</t>
    </rPh>
    <rPh sb="8" eb="10">
      <t>クブン</t>
    </rPh>
    <phoneticPr fontId="18"/>
  </si>
  <si>
    <t>支給月数</t>
    <rPh sb="0" eb="2">
      <t>シキュウ</t>
    </rPh>
    <rPh sb="2" eb="4">
      <t>ツキスウ</t>
    </rPh>
    <phoneticPr fontId="18"/>
  </si>
  <si>
    <t>結果報告書区分</t>
    <rPh sb="0" eb="2">
      <t>ケッカ</t>
    </rPh>
    <rPh sb="2" eb="5">
      <t>ホウコクショ</t>
    </rPh>
    <rPh sb="5" eb="7">
      <t>クブン</t>
    </rPh>
    <phoneticPr fontId="18"/>
  </si>
  <si>
    <t>調査集計対象区分</t>
    <rPh sb="0" eb="2">
      <t>チョウサ</t>
    </rPh>
    <rPh sb="2" eb="4">
      <t>シュウケイ</t>
    </rPh>
    <rPh sb="4" eb="6">
      <t>タイショウ</t>
    </rPh>
    <rPh sb="6" eb="8">
      <t>クブン</t>
    </rPh>
    <phoneticPr fontId="18"/>
  </si>
  <si>
    <t>再入力区分</t>
    <rPh sb="0" eb="3">
      <t>サイニュウリョク</t>
    </rPh>
    <rPh sb="3" eb="5">
      <t>クブン</t>
    </rPh>
    <phoneticPr fontId="19"/>
  </si>
  <si>
    <t>職員コード</t>
    <rPh sb="0" eb="2">
      <t>ショクイン</t>
    </rPh>
    <phoneticPr fontId="18"/>
  </si>
  <si>
    <t>レコード作成・更新年月日</t>
    <rPh sb="4" eb="6">
      <t>サクセイ</t>
    </rPh>
    <rPh sb="7" eb="9">
      <t>コウシン</t>
    </rPh>
    <rPh sb="9" eb="10">
      <t>ネン</t>
    </rPh>
    <rPh sb="10" eb="11">
      <t>ツキ</t>
    </rPh>
    <rPh sb="11" eb="12">
      <t>ヒ</t>
    </rPh>
    <phoneticPr fontId="18"/>
  </si>
  <si>
    <t>諸手当回答区分</t>
  </si>
  <si>
    <t>(例　東大阪市永和2-1-1)</t>
    <rPh sb="1" eb="2">
      <t>レイ</t>
    </rPh>
    <rPh sb="3" eb="6">
      <t>ヒガシオオサカ</t>
    </rPh>
    <rPh sb="6" eb="7">
      <t>シ</t>
    </rPh>
    <rPh sb="7" eb="9">
      <t>エイワ</t>
    </rPh>
    <phoneticPr fontId="1"/>
  </si>
  <si>
    <t>（例　〒577-0809）</t>
    <rPh sb="1" eb="2">
      <t>レイ</t>
    </rPh>
    <phoneticPr fontId="1"/>
  </si>
  <si>
    <t>現場職</t>
    <rPh sb="0" eb="2">
      <t>ゲンバ</t>
    </rPh>
    <rPh sb="2" eb="3">
      <t>ショク</t>
    </rPh>
    <phoneticPr fontId="1"/>
  </si>
  <si>
    <t>ヵ月</t>
    <rPh sb="1" eb="2">
      <t>ゲツ</t>
    </rPh>
    <phoneticPr fontId="1"/>
  </si>
  <si>
    <t>(例　【製造業】金属製品)</t>
    <rPh sb="1" eb="2">
      <t>レイ</t>
    </rPh>
    <rPh sb="4" eb="7">
      <t>セイゾウギョウ</t>
    </rPh>
    <rPh sb="8" eb="10">
      <t>キンゾク</t>
    </rPh>
    <rPh sb="10" eb="12">
      <t>セイヒン</t>
    </rPh>
    <phoneticPr fontId="1"/>
  </si>
  <si>
    <t>1-8.メールアドレス</t>
    <phoneticPr fontId="1"/>
  </si>
  <si>
    <t>1-9.結果報告書</t>
    <rPh sb="4" eb="6">
      <t>ケッカ</t>
    </rPh>
    <rPh sb="6" eb="9">
      <t>ホウコクショ</t>
    </rPh>
    <phoneticPr fontId="1"/>
  </si>
  <si>
    <t>人</t>
    <rPh sb="0" eb="1">
      <t>ニン</t>
    </rPh>
    <phoneticPr fontId="1"/>
  </si>
  <si>
    <t>歳</t>
    <rPh sb="0" eb="1">
      <t>サイ</t>
    </rPh>
    <phoneticPr fontId="1"/>
  </si>
  <si>
    <t>年</t>
    <rPh sb="0" eb="1">
      <t>ネン</t>
    </rPh>
    <phoneticPr fontId="1"/>
  </si>
  <si>
    <t>,000円</t>
    <rPh sb="4" eb="5">
      <t>エン</t>
    </rPh>
    <phoneticPr fontId="1"/>
  </si>
  <si>
    <t>（例　1,000）,000円</t>
    <rPh sb="1" eb="2">
      <t>レイ</t>
    </rPh>
    <rPh sb="13" eb="14">
      <t>エン</t>
    </rPh>
    <phoneticPr fontId="1"/>
  </si>
  <si>
    <t>,000円</t>
    <phoneticPr fontId="1"/>
  </si>
  <si>
    <t>時間</t>
    <rPh sb="0" eb="2">
      <t>ジカン</t>
    </rPh>
    <phoneticPr fontId="1"/>
  </si>
  <si>
    <t>日</t>
    <rPh sb="0" eb="1">
      <t>ニチ</t>
    </rPh>
    <phoneticPr fontId="1"/>
  </si>
  <si>
    <t>　　　　　　　　不要</t>
    <rPh sb="8" eb="10">
      <t>フヨウ</t>
    </rPh>
    <phoneticPr fontId="1"/>
  </si>
  <si>
    <t>　　　　　　　　　要</t>
    <rPh sb="9" eb="10">
      <t>ヨウ</t>
    </rPh>
    <phoneticPr fontId="1"/>
  </si>
  <si>
    <t>a.賃金改定率</t>
    <phoneticPr fontId="1"/>
  </si>
  <si>
    <t>％</t>
  </si>
  <si>
    <t>ｂ.賃金改定率</t>
    <phoneticPr fontId="1"/>
  </si>
  <si>
    <t>その他</t>
    <rPh sb="2" eb="3">
      <t>タ</t>
    </rPh>
    <phoneticPr fontId="1"/>
  </si>
  <si>
    <t>賃上げした</t>
    <rPh sb="0" eb="2">
      <t>チンア</t>
    </rPh>
    <phoneticPr fontId="1"/>
  </si>
  <si>
    <t>据え置き</t>
    <rPh sb="0" eb="1">
      <t>ス</t>
    </rPh>
    <rPh sb="2" eb="3">
      <t>オ</t>
    </rPh>
    <phoneticPr fontId="1"/>
  </si>
  <si>
    <t>賃下げした</t>
    <rPh sb="0" eb="2">
      <t>チンサ</t>
    </rPh>
    <phoneticPr fontId="1"/>
  </si>
  <si>
    <r>
      <rPr>
        <b/>
        <sz val="10"/>
        <color theme="1"/>
        <rFont val="BIZ UDPゴシック"/>
        <family val="3"/>
        <charset val="128"/>
      </rPr>
      <t>基本給</t>
    </r>
    <r>
      <rPr>
        <b/>
        <sz val="9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（職務・職能給含む）</t>
    </r>
    <rPh sb="0" eb="3">
      <t>キホンキュウ</t>
    </rPh>
    <rPh sb="5" eb="7">
      <t>ショクム</t>
    </rPh>
    <rPh sb="8" eb="11">
      <t>ショクノウキュウ</t>
    </rPh>
    <rPh sb="11" eb="12">
      <t>フク</t>
    </rPh>
    <phoneticPr fontId="1"/>
  </si>
  <si>
    <t>円</t>
    <rPh sb="0" eb="1">
      <t>エン</t>
    </rPh>
    <phoneticPr fontId="1"/>
  </si>
  <si>
    <t>賃上げ</t>
    <rPh sb="0" eb="2">
      <t>チンア</t>
    </rPh>
    <phoneticPr fontId="1"/>
  </si>
  <si>
    <t>通常調査</t>
    <rPh sb="0" eb="4">
      <t>ツウジョウチョウサ</t>
    </rPh>
    <phoneticPr fontId="1"/>
  </si>
  <si>
    <t>(例　2.1)％</t>
    <rPh sb="1" eb="2">
      <t>レイ</t>
    </rPh>
    <phoneticPr fontId="1"/>
  </si>
  <si>
    <t>付帯調査</t>
    <rPh sb="0" eb="4">
      <t>フタイチョウサ</t>
    </rPh>
    <phoneticPr fontId="1"/>
  </si>
  <si>
    <t>5-1役付け</t>
    <rPh sb="3" eb="5">
      <t>ヤクツ</t>
    </rPh>
    <phoneticPr fontId="1"/>
  </si>
  <si>
    <t>5-2通勤</t>
    <rPh sb="3" eb="5">
      <t>ツウキン</t>
    </rPh>
    <phoneticPr fontId="1"/>
  </si>
  <si>
    <t>5-3家族手当</t>
    <rPh sb="3" eb="5">
      <t>カゾク</t>
    </rPh>
    <rPh sb="5" eb="7">
      <t>テアテ</t>
    </rPh>
    <phoneticPr fontId="1"/>
  </si>
  <si>
    <t>5-4住宅</t>
    <rPh sb="3" eb="5">
      <t>ジュウタク</t>
    </rPh>
    <phoneticPr fontId="1"/>
  </si>
  <si>
    <t>5-5食事</t>
    <rPh sb="3" eb="5">
      <t>ショクジ</t>
    </rPh>
    <phoneticPr fontId="1"/>
  </si>
  <si>
    <t>手当</t>
    <rPh sb="0" eb="2">
      <t>テアテ</t>
    </rPh>
    <phoneticPr fontId="1"/>
  </si>
  <si>
    <t>会議所CD</t>
  </si>
  <si>
    <t>業種</t>
    <rPh sb="0" eb="2">
      <t>ギョウシュ</t>
    </rPh>
    <phoneticPr fontId="24"/>
  </si>
  <si>
    <t>業種CD</t>
  </si>
  <si>
    <t>規模CD</t>
  </si>
  <si>
    <t>整理No</t>
  </si>
  <si>
    <t>全社人数</t>
  </si>
  <si>
    <t>事業所人数CD</t>
    <phoneticPr fontId="24"/>
  </si>
  <si>
    <t>事業所人数</t>
    <rPh sb="0" eb="2">
      <t>ジギョウ</t>
    </rPh>
    <rPh sb="2" eb="3">
      <t>ショ</t>
    </rPh>
    <rPh sb="3" eb="5">
      <t>ニンズウ</t>
    </rPh>
    <phoneticPr fontId="24"/>
  </si>
  <si>
    <t>支給形態(ｲ)</t>
  </si>
  <si>
    <t>支給形態(ﾛ)</t>
  </si>
  <si>
    <t>支給形態(ﾊ)</t>
  </si>
  <si>
    <t>支給形態(ﾆ)</t>
  </si>
  <si>
    <t>中卒18-3</t>
  </si>
  <si>
    <t>中卒20-5</t>
  </si>
  <si>
    <t>中卒25-10</t>
  </si>
  <si>
    <t>中卒30-15</t>
  </si>
  <si>
    <t>中卒35-20</t>
  </si>
  <si>
    <t>中卒40-25</t>
  </si>
  <si>
    <t>中卒45-30</t>
  </si>
  <si>
    <t>中卒50-35</t>
  </si>
  <si>
    <t>中卒55-40</t>
  </si>
  <si>
    <t>中卒60-45</t>
  </si>
  <si>
    <t>中卒定年年齢</t>
  </si>
  <si>
    <t>中卒勤続年数</t>
  </si>
  <si>
    <t>中卒支給金額</t>
  </si>
  <si>
    <t>高卒20-2</t>
  </si>
  <si>
    <t>高卒25-7</t>
  </si>
  <si>
    <t>高卒30-12</t>
  </si>
  <si>
    <t>高卒35-17</t>
  </si>
  <si>
    <t>高卒40-22</t>
  </si>
  <si>
    <t>高卒45-27</t>
  </si>
  <si>
    <t>高卒50-32</t>
  </si>
  <si>
    <t>高卒55-37</t>
  </si>
  <si>
    <t>高卒60-42</t>
  </si>
  <si>
    <t>高卒定年年齢</t>
  </si>
  <si>
    <t>高卒勤続年数</t>
  </si>
  <si>
    <t>高卒支給金額</t>
  </si>
  <si>
    <t>大卒25-3</t>
  </si>
  <si>
    <t>大卒30-8</t>
  </si>
  <si>
    <t>大卒35-13</t>
  </si>
  <si>
    <t>大卒40-18</t>
  </si>
  <si>
    <t>大卒45-23</t>
  </si>
  <si>
    <t>大卒50-28</t>
  </si>
  <si>
    <t>大卒55-33</t>
  </si>
  <si>
    <t>大卒60-38</t>
  </si>
  <si>
    <t>大卒定年年齢</t>
  </si>
  <si>
    <t>大卒勤続年数</t>
  </si>
  <si>
    <t>大卒支給金額</t>
  </si>
  <si>
    <t>会社都合上乗せ割合</t>
  </si>
  <si>
    <t>退職金</t>
    <rPh sb="0" eb="3">
      <t>タイショクキン</t>
    </rPh>
    <phoneticPr fontId="1"/>
  </si>
  <si>
    <t>支給形態（制度無し）</t>
    <rPh sb="5" eb="8">
      <t>セイドナ</t>
    </rPh>
    <phoneticPr fontId="24"/>
  </si>
  <si>
    <t>（例　1,750）,000円</t>
    <rPh sb="1" eb="2">
      <t>レイ</t>
    </rPh>
    <rPh sb="13" eb="14">
      <t>エン</t>
    </rPh>
    <phoneticPr fontId="1"/>
  </si>
  <si>
    <t>（例　45）％</t>
    <rPh sb="1" eb="2">
      <t>レイ</t>
    </rPh>
    <phoneticPr fontId="1"/>
  </si>
  <si>
    <t>（例　175,000）円</t>
    <rPh sb="1" eb="2">
      <t>レイ</t>
    </rPh>
    <rPh sb="11" eb="12">
      <t>エン</t>
    </rPh>
    <phoneticPr fontId="1"/>
  </si>
  <si>
    <t>5-1.</t>
    <phoneticPr fontId="1"/>
  </si>
  <si>
    <t>5-2.</t>
    <phoneticPr fontId="1"/>
  </si>
  <si>
    <t>5-3.</t>
    <phoneticPr fontId="1"/>
  </si>
  <si>
    <t>5-4.</t>
    <phoneticPr fontId="1"/>
  </si>
  <si>
    <t>5-5.</t>
    <phoneticPr fontId="1"/>
  </si>
  <si>
    <t/>
  </si>
  <si>
    <t>業種別コード（製造業）</t>
    <rPh sb="0" eb="2">
      <t>ギョウシュ</t>
    </rPh>
    <rPh sb="2" eb="3">
      <t>ベツ</t>
    </rPh>
    <rPh sb="7" eb="9">
      <t>セイゾウ</t>
    </rPh>
    <rPh sb="9" eb="10">
      <t>ギョウ</t>
    </rPh>
    <phoneticPr fontId="19"/>
  </si>
  <si>
    <t>規模別コード（製造業）</t>
    <rPh sb="0" eb="2">
      <t>キボ</t>
    </rPh>
    <rPh sb="2" eb="3">
      <t>ベツ</t>
    </rPh>
    <rPh sb="7" eb="9">
      <t>セイゾウ</t>
    </rPh>
    <rPh sb="9" eb="10">
      <t>ギョウ</t>
    </rPh>
    <phoneticPr fontId="19"/>
  </si>
  <si>
    <t>金額欄　コンスタント値（何れも、以上～以下）</t>
    <rPh sb="0" eb="2">
      <t>キンガク</t>
    </rPh>
    <rPh sb="2" eb="3">
      <t>ラン</t>
    </rPh>
    <rPh sb="10" eb="11">
      <t>アタイ</t>
    </rPh>
    <rPh sb="12" eb="13">
      <t>イズ</t>
    </rPh>
    <rPh sb="16" eb="18">
      <t>イジョウ</t>
    </rPh>
    <rPh sb="19" eb="21">
      <t>イカ</t>
    </rPh>
    <phoneticPr fontId="19"/>
  </si>
  <si>
    <t>コード</t>
    <phoneticPr fontId="19"/>
  </si>
  <si>
    <t>名称等</t>
    <rPh sb="0" eb="2">
      <t>メイショウ</t>
    </rPh>
    <rPh sb="2" eb="3">
      <t>ナド</t>
    </rPh>
    <phoneticPr fontId="19"/>
  </si>
  <si>
    <t>備　　　考　　　欄</t>
    <rPh sb="0" eb="5">
      <t>ビコウ</t>
    </rPh>
    <rPh sb="8" eb="9">
      <t>ラン</t>
    </rPh>
    <phoneticPr fontId="19"/>
  </si>
  <si>
    <t>外部コード</t>
    <rPh sb="0" eb="2">
      <t>ガイブ</t>
    </rPh>
    <phoneticPr fontId="19"/>
  </si>
  <si>
    <t>下限値</t>
    <rPh sb="0" eb="2">
      <t>カゲン</t>
    </rPh>
    <rPh sb="2" eb="3">
      <t>アタイ</t>
    </rPh>
    <phoneticPr fontId="19"/>
  </si>
  <si>
    <t>上限値</t>
    <rPh sb="0" eb="3">
      <t>ジョウゲンチ</t>
    </rPh>
    <phoneticPr fontId="19"/>
  </si>
  <si>
    <r>
      <t>上限下限値名(メッセージに使用</t>
    </r>
    <r>
      <rPr>
        <sz val="11"/>
        <color theme="1"/>
        <rFont val="游ゴシック"/>
        <family val="2"/>
        <charset val="128"/>
        <scheme val="minor"/>
      </rPr>
      <t>)</t>
    </r>
    <rPh sb="0" eb="2">
      <t>ジョウゲン</t>
    </rPh>
    <rPh sb="2" eb="4">
      <t>カゲン</t>
    </rPh>
    <rPh sb="4" eb="5">
      <t>アタイ</t>
    </rPh>
    <rPh sb="5" eb="6">
      <t>メイ</t>
    </rPh>
    <rPh sb="13" eb="15">
      <t>シヨウ</t>
    </rPh>
    <phoneticPr fontId="19"/>
  </si>
  <si>
    <t>食品</t>
    <rPh sb="0" eb="2">
      <t>ショクヒン</t>
    </rPh>
    <phoneticPr fontId="19"/>
  </si>
  <si>
    <t>食料品製造業、飲料・飼料・たばこ製造業</t>
    <rPh sb="0" eb="3">
      <t>ショクリョウヒン</t>
    </rPh>
    <rPh sb="3" eb="5">
      <t>セイゾウ</t>
    </rPh>
    <rPh sb="5" eb="6">
      <t>ギョウ</t>
    </rPh>
    <rPh sb="7" eb="9">
      <t>インリョウ</t>
    </rPh>
    <rPh sb="10" eb="12">
      <t>シリョウ</t>
    </rPh>
    <rPh sb="18" eb="19">
      <t>ギョウ</t>
    </rPh>
    <phoneticPr fontId="19"/>
  </si>
  <si>
    <t>建設・設備工事</t>
    <rPh sb="0" eb="2">
      <t>ケンセツ</t>
    </rPh>
    <rPh sb="3" eb="5">
      <t>セツビ</t>
    </rPh>
    <rPh sb="5" eb="7">
      <t>コウジ</t>
    </rPh>
    <phoneticPr fontId="19"/>
  </si>
  <si>
    <t>建設業</t>
    <rPh sb="0" eb="2">
      <t>ケンセツ</t>
    </rPh>
    <rPh sb="2" eb="3">
      <t>ギョウ</t>
    </rPh>
    <phoneticPr fontId="19"/>
  </si>
  <si>
    <t>50</t>
    <phoneticPr fontId="19"/>
  </si>
  <si>
    <t>２０人未満</t>
  </si>
  <si>
    <t>60</t>
    <phoneticPr fontId="19"/>
  </si>
  <si>
    <t>繊維・衣服</t>
    <rPh sb="0" eb="2">
      <t>センイ</t>
    </rPh>
    <rPh sb="3" eb="5">
      <t>イフク</t>
    </rPh>
    <phoneticPr fontId="19"/>
  </si>
  <si>
    <t>繊維工業、衣服・その他の繊維製品製造業</t>
    <rPh sb="0" eb="2">
      <t>センイ</t>
    </rPh>
    <rPh sb="2" eb="4">
      <t>コウギョウ</t>
    </rPh>
    <rPh sb="5" eb="7">
      <t>イフク</t>
    </rPh>
    <rPh sb="10" eb="11">
      <t>タ</t>
    </rPh>
    <rPh sb="12" eb="14">
      <t>センイ</t>
    </rPh>
    <rPh sb="14" eb="16">
      <t>セイヒン</t>
    </rPh>
    <rPh sb="18" eb="19">
      <t>ギョウ</t>
    </rPh>
    <phoneticPr fontId="19"/>
  </si>
  <si>
    <t>商業</t>
    <rPh sb="0" eb="2">
      <t>ショウギョウ</t>
    </rPh>
    <phoneticPr fontId="19"/>
  </si>
  <si>
    <t>卸売・小売業、飲食店・宿泊業</t>
    <rPh sb="0" eb="1">
      <t>オロ</t>
    </rPh>
    <rPh sb="1" eb="2">
      <t>ウ</t>
    </rPh>
    <rPh sb="3" eb="5">
      <t>コウ</t>
    </rPh>
    <rPh sb="5" eb="6">
      <t>ギョウ</t>
    </rPh>
    <rPh sb="7" eb="9">
      <t>インショク</t>
    </rPh>
    <rPh sb="9" eb="10">
      <t>テン</t>
    </rPh>
    <rPh sb="11" eb="13">
      <t>シュクハク</t>
    </rPh>
    <rPh sb="13" eb="14">
      <t>ギョウ</t>
    </rPh>
    <phoneticPr fontId="19"/>
  </si>
  <si>
    <t>51</t>
  </si>
  <si>
    <t>２０～４９人</t>
  </si>
  <si>
    <t>61</t>
  </si>
  <si>
    <t>平均支払額合計</t>
    <rPh sb="0" eb="2">
      <t>ヘイキン</t>
    </rPh>
    <rPh sb="2" eb="4">
      <t>シハラ</t>
    </rPh>
    <rPh sb="4" eb="5">
      <t>ガク</t>
    </rPh>
    <rPh sb="5" eb="7">
      <t>ゴウケイ</t>
    </rPh>
    <phoneticPr fontId="19"/>
  </si>
  <si>
    <t>１５万円以上５０万円以下</t>
  </si>
  <si>
    <t>家具・木製品</t>
    <rPh sb="0" eb="2">
      <t>カグ</t>
    </rPh>
    <rPh sb="3" eb="6">
      <t>モクセイヒン</t>
    </rPh>
    <phoneticPr fontId="19"/>
  </si>
  <si>
    <t>木材・木製品製造業、家具・装備品製造業</t>
    <rPh sb="0" eb="2">
      <t>モクザイ</t>
    </rPh>
    <rPh sb="3" eb="6">
      <t>モクセイヒン</t>
    </rPh>
    <rPh sb="8" eb="9">
      <t>ギョウ</t>
    </rPh>
    <rPh sb="10" eb="12">
      <t>カグ</t>
    </rPh>
    <rPh sb="13" eb="16">
      <t>ソウビヒン</t>
    </rPh>
    <rPh sb="18" eb="19">
      <t>ギョウ</t>
    </rPh>
    <phoneticPr fontId="19"/>
  </si>
  <si>
    <t>金融・保険</t>
    <rPh sb="0" eb="1">
      <t>キン</t>
    </rPh>
    <rPh sb="1" eb="2">
      <t>ユウシ</t>
    </rPh>
    <rPh sb="3" eb="5">
      <t>ホケン</t>
    </rPh>
    <phoneticPr fontId="19"/>
  </si>
  <si>
    <t>金融・保険業</t>
    <rPh sb="0" eb="1">
      <t>キン</t>
    </rPh>
    <rPh sb="1" eb="2">
      <t>ユウシ</t>
    </rPh>
    <rPh sb="3" eb="5">
      <t>ホケン</t>
    </rPh>
    <rPh sb="5" eb="6">
      <t>ギョウ</t>
    </rPh>
    <phoneticPr fontId="19"/>
  </si>
  <si>
    <t>52</t>
  </si>
  <si>
    <t>５０～９９人</t>
  </si>
  <si>
    <t>62</t>
  </si>
  <si>
    <t>紙器・印刷</t>
    <rPh sb="0" eb="1">
      <t>カミ</t>
    </rPh>
    <rPh sb="1" eb="2">
      <t>ウツワ</t>
    </rPh>
    <rPh sb="3" eb="5">
      <t>インサツ</t>
    </rPh>
    <phoneticPr fontId="19"/>
  </si>
  <si>
    <t>パルプ・紙・紙加工品製造業、印刷・同関連業</t>
    <rPh sb="4" eb="5">
      <t>カミ</t>
    </rPh>
    <rPh sb="6" eb="7">
      <t>カミ</t>
    </rPh>
    <rPh sb="7" eb="10">
      <t>カコウヒン</t>
    </rPh>
    <rPh sb="12" eb="13">
      <t>ギョウ</t>
    </rPh>
    <rPh sb="14" eb="16">
      <t>インサツ</t>
    </rPh>
    <rPh sb="17" eb="18">
      <t>ドウ</t>
    </rPh>
    <rPh sb="18" eb="20">
      <t>カンレン</t>
    </rPh>
    <rPh sb="20" eb="21">
      <t>ギョウ</t>
    </rPh>
    <phoneticPr fontId="19"/>
  </si>
  <si>
    <t>運輸・通信業</t>
    <rPh sb="0" eb="2">
      <t>ウンユ</t>
    </rPh>
    <rPh sb="3" eb="5">
      <t>ツウシン</t>
    </rPh>
    <rPh sb="5" eb="6">
      <t>ギョウ</t>
    </rPh>
    <phoneticPr fontId="19"/>
  </si>
  <si>
    <t>運輸業・情報通信業</t>
    <rPh sb="0" eb="2">
      <t>ウンユ</t>
    </rPh>
    <rPh sb="2" eb="3">
      <t>ギョウ</t>
    </rPh>
    <rPh sb="4" eb="6">
      <t>ジョウホウ</t>
    </rPh>
    <rPh sb="6" eb="8">
      <t>ツウシン</t>
    </rPh>
    <rPh sb="8" eb="9">
      <t>ギョウ</t>
    </rPh>
    <phoneticPr fontId="19"/>
  </si>
  <si>
    <t>53</t>
  </si>
  <si>
    <t>１００～２９９人</t>
  </si>
  <si>
    <t>63</t>
  </si>
  <si>
    <t>賃金額</t>
    <rPh sb="0" eb="3">
      <t>チンギンガク</t>
    </rPh>
    <phoneticPr fontId="19"/>
  </si>
  <si>
    <t>化学・プラスチック</t>
    <rPh sb="0" eb="2">
      <t>カガク</t>
    </rPh>
    <phoneticPr fontId="19"/>
  </si>
  <si>
    <t>化学工業、石油製品・石炭製品製造業、プラスチック製品、製造業、ゴム製品製造業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6" eb="17">
      <t>ギョウ</t>
    </rPh>
    <rPh sb="24" eb="26">
      <t>セイヒン</t>
    </rPh>
    <phoneticPr fontId="19"/>
  </si>
  <si>
    <t>その他の非製造業</t>
    <rPh sb="2" eb="3">
      <t>タ</t>
    </rPh>
    <rPh sb="4" eb="5">
      <t>ヒ</t>
    </rPh>
    <rPh sb="5" eb="7">
      <t>セイゾウ</t>
    </rPh>
    <rPh sb="7" eb="8">
      <t>ギョウ</t>
    </rPh>
    <phoneticPr fontId="19"/>
  </si>
  <si>
    <t>電気、ガス、熱供給・水道業、不動産業、医療・福祉、教育・学習支援業、複合サービス事業、サービス業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rPh sb="14" eb="17">
      <t>フドウサン</t>
    </rPh>
    <rPh sb="17" eb="18">
      <t>ギョウ</t>
    </rPh>
    <rPh sb="19" eb="21">
      <t>イリョウ</t>
    </rPh>
    <rPh sb="22" eb="24">
      <t>フクシ</t>
    </rPh>
    <phoneticPr fontId="19"/>
  </si>
  <si>
    <t>54</t>
  </si>
  <si>
    <t>３００人以上</t>
  </si>
  <si>
    <t>64</t>
  </si>
  <si>
    <t>鉄鋼</t>
    <rPh sb="0" eb="2">
      <t>テッコウ</t>
    </rPh>
    <phoneticPr fontId="19"/>
  </si>
  <si>
    <t>鉄鋼業</t>
    <rPh sb="0" eb="2">
      <t>テッコウ</t>
    </rPh>
    <rPh sb="2" eb="3">
      <t>ギョウ</t>
    </rPh>
    <phoneticPr fontId="19"/>
  </si>
  <si>
    <t>役付手当</t>
    <rPh sb="0" eb="1">
      <t>ヤク</t>
    </rPh>
    <rPh sb="1" eb="2">
      <t>ツ</t>
    </rPh>
    <rPh sb="2" eb="4">
      <t>テアテ</t>
    </rPh>
    <phoneticPr fontId="19"/>
  </si>
  <si>
    <t>１千円以上３０万円以下</t>
  </si>
  <si>
    <t>非鉄金属</t>
    <rPh sb="0" eb="2">
      <t>ヒテツ</t>
    </rPh>
    <rPh sb="2" eb="4">
      <t>キンゾク</t>
    </rPh>
    <phoneticPr fontId="19"/>
  </si>
  <si>
    <t>非鉄金属製造業</t>
    <rPh sb="0" eb="2">
      <t>ヒテツ</t>
    </rPh>
    <rPh sb="2" eb="4">
      <t>キンゾク</t>
    </rPh>
    <rPh sb="6" eb="7">
      <t>ギョウ</t>
    </rPh>
    <phoneticPr fontId="19"/>
  </si>
  <si>
    <t>通勤手当</t>
    <rPh sb="0" eb="2">
      <t>ツウキン</t>
    </rPh>
    <rPh sb="2" eb="4">
      <t>テアテ</t>
    </rPh>
    <phoneticPr fontId="19"/>
  </si>
  <si>
    <t>２千５百円以上１５万円以下</t>
  </si>
  <si>
    <t>金属製品</t>
    <rPh sb="0" eb="2">
      <t>キンゾク</t>
    </rPh>
    <rPh sb="2" eb="4">
      <t>セイヒン</t>
    </rPh>
    <phoneticPr fontId="19"/>
  </si>
  <si>
    <t>金属製品製造業</t>
    <rPh sb="0" eb="2">
      <t>キンゾク</t>
    </rPh>
    <rPh sb="2" eb="4">
      <t>セイヒン</t>
    </rPh>
    <rPh sb="6" eb="7">
      <t>ギョウ</t>
    </rPh>
    <phoneticPr fontId="19"/>
  </si>
  <si>
    <t>家族手当</t>
    <rPh sb="0" eb="2">
      <t>カゾク</t>
    </rPh>
    <rPh sb="2" eb="4">
      <t>テアテ</t>
    </rPh>
    <phoneticPr fontId="19"/>
  </si>
  <si>
    <t>２百円以上４万４千円以下</t>
  </si>
  <si>
    <t>一般機械器具</t>
    <rPh sb="0" eb="2">
      <t>イッパン</t>
    </rPh>
    <rPh sb="2" eb="4">
      <t>キカイ</t>
    </rPh>
    <rPh sb="4" eb="6">
      <t>キグ</t>
    </rPh>
    <phoneticPr fontId="19"/>
  </si>
  <si>
    <t>一般機械器具製造業</t>
    <rPh sb="0" eb="2">
      <t>イッパン</t>
    </rPh>
    <rPh sb="2" eb="4">
      <t>キカイ</t>
    </rPh>
    <rPh sb="4" eb="6">
      <t>キグ</t>
    </rPh>
    <rPh sb="8" eb="9">
      <t>ギョウ</t>
    </rPh>
    <phoneticPr fontId="19"/>
  </si>
  <si>
    <t>住宅手当</t>
    <rPh sb="0" eb="2">
      <t>ジュウタク</t>
    </rPh>
    <rPh sb="2" eb="4">
      <t>テアテ</t>
    </rPh>
    <phoneticPr fontId="19"/>
  </si>
  <si>
    <t>１千円以上９万円以下</t>
  </si>
  <si>
    <t>電気機械器具</t>
    <rPh sb="0" eb="2">
      <t>デンキ</t>
    </rPh>
    <rPh sb="2" eb="4">
      <t>キカイ</t>
    </rPh>
    <rPh sb="4" eb="6">
      <t>キグ</t>
    </rPh>
    <phoneticPr fontId="19"/>
  </si>
  <si>
    <t>電気機械器具製造業</t>
    <rPh sb="0" eb="2">
      <t>デンキ</t>
    </rPh>
    <rPh sb="2" eb="4">
      <t>キカイ</t>
    </rPh>
    <rPh sb="4" eb="6">
      <t>キグ</t>
    </rPh>
    <rPh sb="8" eb="9">
      <t>ギョウ</t>
    </rPh>
    <phoneticPr fontId="19"/>
  </si>
  <si>
    <t>食事手当</t>
    <rPh sb="0" eb="2">
      <t>ショクジ</t>
    </rPh>
    <rPh sb="2" eb="4">
      <t>テアテ</t>
    </rPh>
    <phoneticPr fontId="19"/>
  </si>
  <si>
    <t>５百円以上４万４千円以下</t>
  </si>
  <si>
    <t>輸送用機械器具</t>
    <rPh sb="0" eb="3">
      <t>ユソウヨウ</t>
    </rPh>
    <rPh sb="3" eb="5">
      <t>キカイ</t>
    </rPh>
    <rPh sb="5" eb="7">
      <t>キグ</t>
    </rPh>
    <phoneticPr fontId="19"/>
  </si>
  <si>
    <t>輸送用機械器具製造業</t>
    <rPh sb="0" eb="3">
      <t>ユソウヨウ</t>
    </rPh>
    <rPh sb="3" eb="5">
      <t>キカイ</t>
    </rPh>
    <rPh sb="5" eb="7">
      <t>キグ</t>
    </rPh>
    <rPh sb="9" eb="10">
      <t>ギョウ</t>
    </rPh>
    <phoneticPr fontId="19"/>
  </si>
  <si>
    <t>その他の製造業</t>
    <rPh sb="2" eb="3">
      <t>タ</t>
    </rPh>
    <rPh sb="6" eb="7">
      <t>ギョウ</t>
    </rPh>
    <phoneticPr fontId="19"/>
  </si>
  <si>
    <t>なめし革・同製品・毛皮製造業、窯業・土石製品製造業、情報通信機械器具製造業、電子部品デバイス製造業、精密機械器具製造業、その他の製造業</t>
    <rPh sb="3" eb="4">
      <t>カワ</t>
    </rPh>
    <rPh sb="5" eb="6">
      <t>ドウ</t>
    </rPh>
    <rPh sb="6" eb="8">
      <t>セイヒン</t>
    </rPh>
    <rPh sb="9" eb="11">
      <t>ケガワ</t>
    </rPh>
    <rPh sb="13" eb="14">
      <t>ギョウ</t>
    </rPh>
    <rPh sb="15" eb="17">
      <t>ヨウギョウ</t>
    </rPh>
    <rPh sb="18" eb="20">
      <t>ドセキ</t>
    </rPh>
    <rPh sb="20" eb="22">
      <t>セイヒン</t>
    </rPh>
    <rPh sb="24" eb="25">
      <t>ギョウ</t>
    </rPh>
    <phoneticPr fontId="19"/>
  </si>
  <si>
    <t>賃金改定率</t>
    <rPh sb="0" eb="2">
      <t>チンギン</t>
    </rPh>
    <rPh sb="2" eb="4">
      <t>カイテイ</t>
    </rPh>
    <rPh sb="4" eb="5">
      <t>リツ</t>
    </rPh>
    <phoneticPr fontId="19"/>
  </si>
  <si>
    <t>１０．０％</t>
  </si>
  <si>
    <t>賞与支給月数</t>
    <rPh sb="0" eb="2">
      <t>ショウヨ</t>
    </rPh>
    <rPh sb="2" eb="4">
      <t>シキュウ</t>
    </rPh>
    <rPh sb="4" eb="6">
      <t>ツキスウ</t>
    </rPh>
    <phoneticPr fontId="19"/>
  </si>
  <si>
    <t>８．０ヶ月</t>
  </si>
  <si>
    <t>★注意★</t>
    <rPh sb="1" eb="3">
      <t>チュウイ</t>
    </rPh>
    <phoneticPr fontId="19"/>
  </si>
  <si>
    <t>間違いの無いように修正して下さい。</t>
    <rPh sb="0" eb="2">
      <t>マチガ</t>
    </rPh>
    <rPh sb="4" eb="5">
      <t>ナ</t>
    </rPh>
    <rPh sb="9" eb="11">
      <t>シュウセイ</t>
    </rPh>
    <rPh sb="13" eb="14">
      <t>クダ</t>
    </rPh>
    <phoneticPr fontId="19"/>
  </si>
  <si>
    <t>金額欄　コンスタント値以外のコード表は、変更はしないで下さい。</t>
    <rPh sb="0" eb="2">
      <t>キンガク</t>
    </rPh>
    <rPh sb="2" eb="3">
      <t>ラン</t>
    </rPh>
    <rPh sb="10" eb="11">
      <t>アタイ</t>
    </rPh>
    <rPh sb="11" eb="13">
      <t>イガイ</t>
    </rPh>
    <rPh sb="17" eb="18">
      <t>ヒョウ</t>
    </rPh>
    <rPh sb="20" eb="22">
      <t>ヘンコウ</t>
    </rPh>
    <rPh sb="27" eb="28">
      <t>クダ</t>
    </rPh>
    <phoneticPr fontId="19"/>
  </si>
  <si>
    <t>（プログラムの保証が出来ません）</t>
    <rPh sb="7" eb="9">
      <t>ホショウ</t>
    </rPh>
    <rPh sb="10" eb="12">
      <t>デキ</t>
    </rPh>
    <phoneticPr fontId="19"/>
  </si>
  <si>
    <t>※千円単位で記入</t>
    <rPh sb="1" eb="3">
      <t>センエン</t>
    </rPh>
    <rPh sb="3" eb="5">
      <t>タンイ</t>
    </rPh>
    <rPh sb="6" eb="8">
      <t>キニュウ</t>
    </rPh>
    <phoneticPr fontId="19"/>
  </si>
  <si>
    <t>【製造業】食品</t>
    <phoneticPr fontId="1"/>
  </si>
  <si>
    <t>【製造業】繊維・衣服</t>
    <phoneticPr fontId="1"/>
  </si>
  <si>
    <t>【製造業】家具・木製品</t>
    <phoneticPr fontId="1"/>
  </si>
  <si>
    <t>【製造業】紙器・印刷</t>
    <phoneticPr fontId="1"/>
  </si>
  <si>
    <t>【製造業】化学・プラスチック</t>
    <phoneticPr fontId="1"/>
  </si>
  <si>
    <t>【製造業】鉄鋼</t>
    <phoneticPr fontId="1"/>
  </si>
  <si>
    <t>【製造業】非鉄金属</t>
    <phoneticPr fontId="1"/>
  </si>
  <si>
    <t>【製造業】金属製品</t>
    <phoneticPr fontId="1"/>
  </si>
  <si>
    <t>【製造業】一般機械器具</t>
    <phoneticPr fontId="1"/>
  </si>
  <si>
    <t>【製造業】電気機械器具</t>
    <phoneticPr fontId="1"/>
  </si>
  <si>
    <t>【製造業】輸送機械器具</t>
    <phoneticPr fontId="1"/>
  </si>
  <si>
    <t>【製造業】その他</t>
    <phoneticPr fontId="1"/>
  </si>
  <si>
    <t>【非製造業】建設・設備工事</t>
    <phoneticPr fontId="1"/>
  </si>
  <si>
    <t>【非製造業】商業</t>
    <phoneticPr fontId="1"/>
  </si>
  <si>
    <t>【非製造業】金融・保険</t>
    <phoneticPr fontId="1"/>
  </si>
  <si>
    <t>【非製造業】運輸・通信業</t>
    <phoneticPr fontId="1"/>
  </si>
  <si>
    <t>【非製造業】その他の非製造業</t>
    <phoneticPr fontId="1"/>
  </si>
  <si>
    <t>製造業</t>
    <rPh sb="0" eb="2">
      <t>セイゾウギョウ</t>
    </rPh>
    <phoneticPr fontId="1"/>
  </si>
  <si>
    <t>非製造業</t>
    <rPh sb="0" eb="3">
      <t>ヒセイゾウギョウ</t>
    </rPh>
    <phoneticPr fontId="1"/>
  </si>
  <si>
    <t>業種</t>
    <rPh sb="0" eb="1">
      <t>ギョウシュ</t>
    </rPh>
    <phoneticPr fontId="19"/>
  </si>
  <si>
    <t>業種</t>
    <rPh sb="0" eb="2">
      <t>ギョウシュ</t>
    </rPh>
    <phoneticPr fontId="1"/>
  </si>
  <si>
    <t>20未満</t>
    <phoneticPr fontId="1"/>
  </si>
  <si>
    <t>20～49</t>
    <phoneticPr fontId="1"/>
  </si>
  <si>
    <t>50～99</t>
    <phoneticPr fontId="1"/>
  </si>
  <si>
    <t>100～299</t>
    <phoneticPr fontId="1"/>
  </si>
  <si>
    <t>300以上</t>
    <phoneticPr fontId="1"/>
  </si>
  <si>
    <r>
      <t xml:space="preserve">2-1.1人当たりの平均所定内賃金
</t>
    </r>
    <r>
      <rPr>
        <sz val="8"/>
        <color theme="1"/>
        <rFont val="BIZ UDPゴシック"/>
        <family val="3"/>
        <charset val="128"/>
      </rPr>
      <t>（注）賃金の改定とは、定期昇給（定昇）、ベースアップ（ベア）、諸手当の改定等をいいます。</t>
    </r>
    <rPh sb="5" eb="6">
      <t>ニン</t>
    </rPh>
    <rPh sb="6" eb="7">
      <t>ア</t>
    </rPh>
    <rPh sb="10" eb="15">
      <t>ヘイキンショテイナイ</t>
    </rPh>
    <rPh sb="15" eb="17">
      <t>チンギン</t>
    </rPh>
    <phoneticPr fontId="1"/>
  </si>
  <si>
    <t>会議所番号</t>
    <rPh sb="0" eb="3">
      <t>カイギショ</t>
    </rPh>
    <rPh sb="3" eb="5">
      <t>バンゴウ</t>
    </rPh>
    <phoneticPr fontId="1"/>
  </si>
  <si>
    <t>No.</t>
  </si>
  <si>
    <t>規模</t>
    <rPh sb="0" eb="2">
      <t>キボ</t>
    </rPh>
    <phoneticPr fontId="1"/>
  </si>
  <si>
    <r>
      <t xml:space="preserve">7.常用労働者の所定労働時間
・年間休日日数について
</t>
    </r>
    <r>
      <rPr>
        <sz val="8"/>
        <color theme="1"/>
        <rFont val="BIZ UDPゴシック"/>
        <family val="3"/>
        <charset val="128"/>
      </rPr>
      <t>※小数点表記で入力してください</t>
    </r>
    <rPh sb="2" eb="4">
      <t>ジョウヨウ</t>
    </rPh>
    <rPh sb="4" eb="7">
      <t>ロウドウシャ</t>
    </rPh>
    <rPh sb="8" eb="10">
      <t>ショテイ</t>
    </rPh>
    <rPh sb="10" eb="12">
      <t>ロウドウ</t>
    </rPh>
    <rPh sb="12" eb="14">
      <t>ジカン</t>
    </rPh>
    <rPh sb="16" eb="18">
      <t>ネンカン</t>
    </rPh>
    <rPh sb="18" eb="20">
      <t>キュウジツ</t>
    </rPh>
    <rPh sb="20" eb="22">
      <t>ニッスウ</t>
    </rPh>
    <rPh sb="28" eb="31">
      <t>ショウスウテン</t>
    </rPh>
    <rPh sb="31" eb="33">
      <t>ヒョウキ</t>
    </rPh>
    <rPh sb="34" eb="36">
      <t>ニュウリョク</t>
    </rPh>
    <phoneticPr fontId="1"/>
  </si>
  <si>
    <t>無回答(1)</t>
    <rPh sb="0" eb="3">
      <t>ムカイトウ</t>
    </rPh>
    <phoneticPr fontId="1"/>
  </si>
  <si>
    <r>
      <t>イ(1</t>
    </r>
    <r>
      <rPr>
        <b/>
        <sz val="10"/>
        <color theme="1"/>
        <rFont val="BIZ UDPゴシック"/>
        <family val="3"/>
        <charset val="128"/>
      </rPr>
      <t>)</t>
    </r>
    <phoneticPr fontId="1"/>
  </si>
  <si>
    <t>ロ(1)</t>
    <phoneticPr fontId="1"/>
  </si>
  <si>
    <t>ハ(1)</t>
    <phoneticPr fontId="1"/>
  </si>
  <si>
    <t>ニ(1)</t>
    <phoneticPr fontId="1"/>
  </si>
  <si>
    <t>ホ(1)</t>
    <phoneticPr fontId="1"/>
  </si>
  <si>
    <t>ヘ(理由)</t>
    <rPh sb="2" eb="4">
      <t>リユウ</t>
    </rPh>
    <phoneticPr fontId="1"/>
  </si>
  <si>
    <t>無回答（1）</t>
    <rPh sb="0" eb="3">
      <t>ムカイトウ</t>
    </rPh>
    <phoneticPr fontId="1"/>
  </si>
  <si>
    <t>イ(1)</t>
    <phoneticPr fontId="1"/>
  </si>
  <si>
    <t>無回答
イが空欄→1、
ロが空欄→2、
両方空欄→3</t>
    <rPh sb="0" eb="3">
      <t>ムカイトウ</t>
    </rPh>
    <rPh sb="6" eb="8">
      <t>クウラン</t>
    </rPh>
    <rPh sb="14" eb="16">
      <t>クウラン</t>
    </rPh>
    <rPh sb="20" eb="22">
      <t>リョウホウ</t>
    </rPh>
    <rPh sb="22" eb="24">
      <t>クウラン</t>
    </rPh>
    <phoneticPr fontId="1"/>
  </si>
  <si>
    <t>イ(時間)</t>
    <rPh sb="2" eb="4">
      <t>ジカン</t>
    </rPh>
    <phoneticPr fontId="1"/>
  </si>
  <si>
    <t>ロ(日)</t>
    <rPh sb="2" eb="3">
      <t>ニチ</t>
    </rPh>
    <phoneticPr fontId="1"/>
  </si>
  <si>
    <t>付帯調査</t>
    <rPh sb="0" eb="4">
      <t>フタイチョウサ</t>
    </rPh>
    <phoneticPr fontId="1"/>
  </si>
  <si>
    <t>親等扶養者1人当たり</t>
    <rPh sb="0" eb="1">
      <t>オヤ</t>
    </rPh>
    <rPh sb="1" eb="2">
      <t>トウ</t>
    </rPh>
    <rPh sb="2" eb="4">
      <t>フヨウ</t>
    </rPh>
    <rPh sb="4" eb="5">
      <t>シャ</t>
    </rPh>
    <rPh sb="5" eb="7">
      <t>ヒトリ</t>
    </rPh>
    <rPh sb="6" eb="7">
      <t>ニン</t>
    </rPh>
    <rPh sb="7" eb="8">
      <t>ア</t>
    </rPh>
    <phoneticPr fontId="1"/>
  </si>
  <si>
    <t>(例　●●●＠gmail.com)</t>
    <rPh sb="1" eb="2">
      <t>レイ</t>
    </rPh>
    <phoneticPr fontId="1"/>
  </si>
  <si>
    <t>報告書を希望される方は該当項目をチェックしてください。今年度は着払いでご送付いたします。（12月頃を予定）</t>
    <rPh sb="0" eb="3">
      <t>ホウコクショ</t>
    </rPh>
    <rPh sb="4" eb="6">
      <t>キボウ</t>
    </rPh>
    <rPh sb="9" eb="10">
      <t>カタ</t>
    </rPh>
    <rPh sb="11" eb="13">
      <t>ガイトウ</t>
    </rPh>
    <rPh sb="13" eb="15">
      <t>コウモク</t>
    </rPh>
    <rPh sb="27" eb="30">
      <t>コンネンド</t>
    </rPh>
    <rPh sb="31" eb="33">
      <t>チャクバラ</t>
    </rPh>
    <rPh sb="36" eb="38">
      <t>ソウフ</t>
    </rPh>
    <rPh sb="47" eb="48">
      <t>ガツ</t>
    </rPh>
    <rPh sb="48" eb="49">
      <t>ゴロ</t>
    </rPh>
    <rPh sb="50" eb="52">
      <t>ヨテイ</t>
    </rPh>
    <phoneticPr fontId="1"/>
  </si>
  <si>
    <t>(例　20)人</t>
    <rPh sb="1" eb="2">
      <t>レイ</t>
    </rPh>
    <rPh sb="6" eb="7">
      <t>ニン</t>
    </rPh>
    <phoneticPr fontId="1"/>
  </si>
  <si>
    <t>(例　10)人※支店等が無い場合は、「全社の人数」のみご記入ください</t>
    <rPh sb="1" eb="2">
      <t>レイ</t>
    </rPh>
    <rPh sb="6" eb="7">
      <t>ニン</t>
    </rPh>
    <rPh sb="8" eb="11">
      <t>シテントウ</t>
    </rPh>
    <rPh sb="12" eb="13">
      <t>ナ</t>
    </rPh>
    <rPh sb="14" eb="16">
      <t>バアイ</t>
    </rPh>
    <rPh sb="19" eb="21">
      <t>ゼンシャ</t>
    </rPh>
    <rPh sb="22" eb="24">
      <t>ニンズウ</t>
    </rPh>
    <rPh sb="28" eb="30">
      <t>キニュウ</t>
    </rPh>
    <phoneticPr fontId="1"/>
  </si>
  <si>
    <t>（例　10,000）円</t>
    <rPh sb="1" eb="2">
      <t>レイ</t>
    </rPh>
    <rPh sb="10" eb="11">
      <t>エン</t>
    </rPh>
    <phoneticPr fontId="1"/>
  </si>
  <si>
    <t>（例　5,000）円</t>
    <rPh sb="1" eb="2">
      <t>レイ</t>
    </rPh>
    <rPh sb="9" eb="10">
      <t>エン</t>
    </rPh>
    <phoneticPr fontId="1"/>
  </si>
  <si>
    <t>（例　3,000）円</t>
    <rPh sb="1" eb="2">
      <t>レイ</t>
    </rPh>
    <rPh sb="9" eb="10">
      <t>エン</t>
    </rPh>
    <phoneticPr fontId="1"/>
  </si>
  <si>
    <t>（例　1,000）円</t>
    <rPh sb="1" eb="2">
      <t>レイ</t>
    </rPh>
    <rPh sb="9" eb="10">
      <t>エン</t>
    </rPh>
    <phoneticPr fontId="1"/>
  </si>
  <si>
    <t>2-3.人件費の増加分
※「1」を入力</t>
    <rPh sb="4" eb="7">
      <t>ジンケンヒ</t>
    </rPh>
    <rPh sb="8" eb="11">
      <t>ゾウカブン</t>
    </rPh>
    <phoneticPr fontId="1"/>
  </si>
  <si>
    <r>
      <rPr>
        <b/>
        <sz val="14"/>
        <color theme="1"/>
        <rFont val="BIZ UDPゴシック"/>
        <family val="3"/>
        <charset val="128"/>
      </rPr>
      <t>　　　　　　　　　　　4．モデル賃金　</t>
    </r>
    <r>
      <rPr>
        <sz val="14"/>
        <color theme="1"/>
        <rFont val="BIZ UDPゴシック"/>
        <family val="3"/>
        <charset val="128"/>
      </rPr>
      <t>　　　　　　　　　　　　　　　　　単位(円)</t>
    </r>
    <rPh sb="16" eb="18">
      <t>チンギン</t>
    </rPh>
    <rPh sb="36" eb="38">
      <t>タンイ</t>
    </rPh>
    <rPh sb="39" eb="40">
      <t>エン</t>
    </rPh>
    <phoneticPr fontId="1"/>
  </si>
  <si>
    <t>概ね価格転嫁できた（8割以上）</t>
    <phoneticPr fontId="1"/>
  </si>
  <si>
    <t>ある程度価格転嫁できた（5割以上8割未満）</t>
    <phoneticPr fontId="1"/>
  </si>
  <si>
    <t>あまり価格転嫁できなかった（2割以上5割未満）</t>
    <phoneticPr fontId="1"/>
  </si>
  <si>
    <t>ほとんど価格転嫁できなかった（2割未満）</t>
    <rPh sb="4" eb="6">
      <t>カカク</t>
    </rPh>
    <rPh sb="6" eb="8">
      <t>テンカ</t>
    </rPh>
    <rPh sb="16" eb="17">
      <t>ワリ</t>
    </rPh>
    <rPh sb="17" eb="19">
      <t>ミマン</t>
    </rPh>
    <phoneticPr fontId="1"/>
  </si>
  <si>
    <t>2026年度賃金調査票</t>
    <rPh sb="4" eb="5">
      <t>ネン</t>
    </rPh>
    <rPh sb="5" eb="6">
      <t>ド</t>
    </rPh>
    <rPh sb="6" eb="8">
      <t>チンギン</t>
    </rPh>
    <rPh sb="8" eb="11">
      <t>チョウサヒョウ</t>
    </rPh>
    <phoneticPr fontId="1"/>
  </si>
  <si>
    <t>2.2026年度の賃金改定状況</t>
    <phoneticPr fontId="1"/>
  </si>
  <si>
    <t>3.賃金総支払額（2026年5月分の賃金総支払額をご記入ください）</t>
    <rPh sb="2" eb="4">
      <t>チンギン</t>
    </rPh>
    <rPh sb="4" eb="7">
      <t>ソウシハライ</t>
    </rPh>
    <rPh sb="7" eb="8">
      <t>ガク</t>
    </rPh>
    <rPh sb="13" eb="14">
      <t>ネン</t>
    </rPh>
    <rPh sb="15" eb="16">
      <t>ガツ</t>
    </rPh>
    <rPh sb="16" eb="17">
      <t>ブン</t>
    </rPh>
    <rPh sb="18" eb="20">
      <t>チンギン</t>
    </rPh>
    <rPh sb="20" eb="23">
      <t>ソウシハライ</t>
    </rPh>
    <rPh sb="23" eb="24">
      <t>ガク</t>
    </rPh>
    <rPh sb="26" eb="28">
      <t>キニュウ</t>
    </rPh>
    <phoneticPr fontId="1"/>
  </si>
  <si>
    <t>6.2025年の賞与等の年間支給月数</t>
    <rPh sb="6" eb="7">
      <t>ネン</t>
    </rPh>
    <rPh sb="8" eb="10">
      <t>ショウヨ</t>
    </rPh>
    <rPh sb="10" eb="11">
      <t>トウ</t>
    </rPh>
    <rPh sb="12" eb="14">
      <t>ネンカン</t>
    </rPh>
    <rPh sb="14" eb="18">
      <t>シキュウゲッスウ</t>
    </rPh>
    <phoneticPr fontId="1"/>
  </si>
  <si>
    <t>2025年の1月から12月までに支給された賞与等の総額が、
支給されている基本給の何ヶ月分かご記入ください。</t>
    <phoneticPr fontId="1"/>
  </si>
  <si>
    <t>価格転嫁していない（必要がない）　　</t>
    <phoneticPr fontId="1"/>
  </si>
  <si>
    <r>
      <rPr>
        <sz val="10"/>
        <color theme="1"/>
        <rFont val="BIZ UDPゴシック"/>
        <family val="3"/>
        <charset val="128"/>
      </rPr>
      <t xml:space="preserve">※2-1.で「賃上げした」と回答した方
にお聞きします。
</t>
    </r>
    <r>
      <rPr>
        <b/>
        <sz val="11"/>
        <color theme="1"/>
        <rFont val="BIZ UDPゴシック"/>
        <family val="3"/>
        <charset val="128"/>
      </rPr>
      <t>2-2.賃上げによる人件費の増加分を価格に反映できましたか。</t>
    </r>
    <rPh sb="33" eb="35">
      <t>チンア</t>
    </rPh>
    <rPh sb="39" eb="42">
      <t>ジンケンヒ</t>
    </rPh>
    <rPh sb="43" eb="45">
      <t>ゾウカ</t>
    </rPh>
    <rPh sb="45" eb="46">
      <t>ブン</t>
    </rPh>
    <rPh sb="47" eb="49">
      <t>カカク</t>
    </rPh>
    <rPh sb="50" eb="52">
      <t>ハンエイ</t>
    </rPh>
    <phoneticPr fontId="1"/>
  </si>
  <si>
    <r>
      <rPr>
        <sz val="10"/>
        <color theme="1"/>
        <rFont val="BIZ UDPゴシック"/>
        <family val="3"/>
        <charset val="128"/>
      </rPr>
      <t xml:space="preserve">※2-1.で「賃上げした」と回答した方
にお聞きします。
</t>
    </r>
    <r>
      <rPr>
        <b/>
        <sz val="11"/>
        <color theme="1"/>
        <rFont val="BIZ UDPゴシック"/>
        <family val="3"/>
        <charset val="128"/>
      </rPr>
      <t>2-3.賃上げに際して公的な支援策を活用されていますか。（複数回答可)</t>
    </r>
    <rPh sb="33" eb="35">
      <t>チンア</t>
    </rPh>
    <rPh sb="37" eb="38">
      <t>サイ</t>
    </rPh>
    <rPh sb="40" eb="42">
      <t>コウテキ</t>
    </rPh>
    <rPh sb="43" eb="46">
      <t>シエンサク</t>
    </rPh>
    <rPh sb="47" eb="49">
      <t>カツヨウ</t>
    </rPh>
    <rPh sb="58" eb="60">
      <t>フクスウ</t>
    </rPh>
    <rPh sb="60" eb="63">
      <t>カイトウカ</t>
    </rPh>
    <phoneticPr fontId="1"/>
  </si>
  <si>
    <t>賃上げに関する優遇税制（賃上げ促進税制　等）</t>
    <rPh sb="0" eb="2">
      <t>チンア</t>
    </rPh>
    <rPh sb="4" eb="5">
      <t>カン</t>
    </rPh>
    <rPh sb="7" eb="11">
      <t>ユウグウゼイセイ</t>
    </rPh>
    <rPh sb="12" eb="14">
      <t>チンア</t>
    </rPh>
    <rPh sb="15" eb="17">
      <t>ソクシン</t>
    </rPh>
    <rPh sb="17" eb="19">
      <t>ゼイセイ</t>
    </rPh>
    <rPh sb="20" eb="21">
      <t>トウ</t>
    </rPh>
    <phoneticPr fontId="1"/>
  </si>
  <si>
    <t>賃金引上げを支援する助成金・補助金（業務改善助成金　等)</t>
    <rPh sb="0" eb="2">
      <t>チンキン</t>
    </rPh>
    <rPh sb="2" eb="4">
      <t>ヒキア</t>
    </rPh>
    <rPh sb="6" eb="8">
      <t>シエン</t>
    </rPh>
    <rPh sb="10" eb="13">
      <t>ジョセイキン</t>
    </rPh>
    <rPh sb="14" eb="17">
      <t>ホジョキン</t>
    </rPh>
    <rPh sb="18" eb="22">
      <t>ギョウムカイゼン</t>
    </rPh>
    <rPh sb="22" eb="25">
      <t>ジョセイキン</t>
    </rPh>
    <rPh sb="26" eb="27">
      <t>トウ</t>
    </rPh>
    <phoneticPr fontId="1"/>
  </si>
  <si>
    <t>生産性向上を支援する助成金・補助金（持続化補助金　等)</t>
    <rPh sb="0" eb="3">
      <t>セイサンセイ</t>
    </rPh>
    <rPh sb="3" eb="5">
      <t>コウジョウ</t>
    </rPh>
    <rPh sb="6" eb="8">
      <t>シエン</t>
    </rPh>
    <rPh sb="10" eb="13">
      <t>ジョセイキン</t>
    </rPh>
    <rPh sb="14" eb="17">
      <t>ホジョキン</t>
    </rPh>
    <rPh sb="18" eb="24">
      <t>ジゾクカホジョキン</t>
    </rPh>
    <rPh sb="25" eb="26">
      <t>トウ</t>
    </rPh>
    <phoneticPr fontId="1"/>
  </si>
  <si>
    <t>資金繰りを支援する公的融資制度（マル経融資　等）</t>
    <rPh sb="0" eb="3">
      <t>シキング</t>
    </rPh>
    <rPh sb="5" eb="7">
      <t>シエン</t>
    </rPh>
    <rPh sb="9" eb="11">
      <t>コウテキ</t>
    </rPh>
    <rPh sb="11" eb="13">
      <t>ユウシ</t>
    </rPh>
    <rPh sb="13" eb="15">
      <t>セイド</t>
    </rPh>
    <rPh sb="18" eb="19">
      <t>キョウ</t>
    </rPh>
    <rPh sb="19" eb="21">
      <t>ユウシ</t>
    </rPh>
    <rPh sb="22" eb="23">
      <t>トウ</t>
    </rPh>
    <phoneticPr fontId="1"/>
  </si>
  <si>
    <t>支援策を活用していない</t>
    <rPh sb="0" eb="3">
      <t>シエンサク</t>
    </rPh>
    <rPh sb="4" eb="6">
      <t>カツヨウ</t>
    </rPh>
    <phoneticPr fontId="1"/>
  </si>
  <si>
    <t>2-2価格反映</t>
    <rPh sb="3" eb="7">
      <t>カカクハンエイ</t>
    </rPh>
    <phoneticPr fontId="1"/>
  </si>
  <si>
    <t>2-3公的支援活用</t>
    <rPh sb="3" eb="7">
      <t>コウテキシエン</t>
    </rPh>
    <rPh sb="7" eb="9">
      <t>カツヨウ</t>
    </rPh>
    <phoneticPr fontId="1"/>
  </si>
  <si>
    <t>2-2.人件費の増加分
※「1」を入力</t>
    <rPh sb="4" eb="7">
      <t>ジンケンヒ</t>
    </rPh>
    <rPh sb="8" eb="10">
      <t>ゾウカ</t>
    </rPh>
    <rPh sb="10" eb="11">
      <t>ブン</t>
    </rPh>
    <rPh sb="14" eb="16">
      <t>ニュウリョク</t>
    </rPh>
    <phoneticPr fontId="1"/>
  </si>
  <si>
    <r>
      <rPr>
        <sz val="18"/>
        <color theme="1"/>
        <rFont val="BIZ UDPゴシック"/>
        <family val="3"/>
        <charset val="128"/>
      </rPr>
      <t>八尾商工会議所宛　　　            FAX:072-922-8828</t>
    </r>
    <r>
      <rPr>
        <sz val="12"/>
        <color theme="1"/>
        <rFont val="BIZ UDPゴシック"/>
        <family val="3"/>
        <charset val="128"/>
      </rPr>
      <t xml:space="preserve">
MAIL:  tatsumi@yaocci.or.jp </t>
    </r>
    <rPh sb="0" eb="7">
      <t>ヤオショウコウカイギショ</t>
    </rPh>
    <rPh sb="7" eb="8">
      <t>アテ</t>
    </rPh>
    <phoneticPr fontId="1"/>
  </si>
  <si>
    <t xml:space="preserve">八尾商工会議所宛　　　   FAX:072-922-8828　　　MAIL:tatsumi@yaocci.or.jp </t>
    <rPh sb="0" eb="7">
      <t>ヤオショウコウカイギショ</t>
    </rPh>
    <rPh sb="7" eb="8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</si>
</sst>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###&quot;人&quot;"/>
    <numFmt numFmtId="178" formatCode="#.#&quot;歳&quot;"/>
    <numFmt numFmtId="179" formatCode="#.#&quot;年&quot;"/>
    <numFmt numFmtId="180" formatCode="#.#&quot;時間&quot;"/>
    <numFmt numFmtId="181" formatCode="[$-411]ggge&quot;年&quot;m&quot;月&quot;d&quot;日&quot;;@"/>
    <numFmt numFmtId="182" formatCode="#&quot;日&quot;"/>
    <numFmt numFmtId="183" formatCode="0.0_);[Red]\(0.0\)"/>
    <numFmt numFmtId="184" formatCode="0.0"/>
    <numFmt numFmtId="185" formatCode="0_ "/>
    <numFmt numFmtId="186" formatCode="0.0_ "/>
    <numFmt numFmtId="187" formatCode="0_);[Red]\(0\)"/>
  </numFmts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10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color rgb="FFFF0000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gray0625">
        <bgColor indexed="47"/>
      </patternFill>
    </fill>
    <fill>
      <patternFill patternType="solid">
        <fgColor indexed="3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/>
    <xf numFmtId="38" fontId="30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textRotation="255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6" fillId="0" borderId="0" xfId="0" applyFont="1">
      <alignment vertical="center"/>
    </xf>
    <xf numFmtId="0" fontId="17" fillId="0" borderId="0" xfId="1">
      <alignment vertical="center"/>
    </xf>
    <xf numFmtId="0" fontId="16" fillId="0" borderId="1" xfId="0" applyFont="1" applyBorder="1">
      <alignment vertical="center"/>
    </xf>
    <xf numFmtId="0" fontId="17" fillId="4" borderId="1" xfId="2" applyFill="1" applyBorder="1">
      <alignment vertical="center"/>
    </xf>
    <xf numFmtId="0" fontId="3" fillId="0" borderId="4" xfId="0" applyFont="1" applyBorder="1" applyAlignment="1">
      <alignment vertical="center" wrapText="1"/>
    </xf>
    <xf numFmtId="0" fontId="16" fillId="4" borderId="1" xfId="0" applyFont="1" applyFill="1" applyBorder="1">
      <alignment vertical="center"/>
    </xf>
    <xf numFmtId="0" fontId="4" fillId="3" borderId="7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5" borderId="1" xfId="0" applyFill="1" applyBorder="1" applyAlignment="1">
      <alignment vertical="center" shrinkToFit="1"/>
    </xf>
    <xf numFmtId="0" fontId="22" fillId="5" borderId="1" xfId="0" applyFont="1" applyFill="1" applyBorder="1" applyAlignment="1">
      <alignment vertical="center" shrinkToFit="1"/>
    </xf>
    <xf numFmtId="0" fontId="0" fillId="6" borderId="1" xfId="0" applyFill="1" applyBorder="1" applyAlignment="1">
      <alignment vertical="center" shrinkToFit="1"/>
    </xf>
    <xf numFmtId="0" fontId="22" fillId="6" borderId="1" xfId="0" applyFont="1" applyFill="1" applyBorder="1" applyAlignment="1">
      <alignment vertical="center" shrinkToFit="1"/>
    </xf>
    <xf numFmtId="0" fontId="0" fillId="7" borderId="1" xfId="0" applyFill="1" applyBorder="1" applyAlignment="1">
      <alignment horizontal="center" vertical="center" shrinkToFit="1"/>
    </xf>
    <xf numFmtId="0" fontId="0" fillId="8" borderId="1" xfId="0" applyFill="1" applyBorder="1" applyAlignment="1">
      <alignment vertical="center" shrinkToFit="1"/>
    </xf>
    <xf numFmtId="0" fontId="0" fillId="9" borderId="1" xfId="0" applyFill="1" applyBorder="1" applyAlignment="1">
      <alignment vertical="center" shrinkToFit="1"/>
    </xf>
    <xf numFmtId="0" fontId="0" fillId="10" borderId="1" xfId="0" applyFill="1" applyBorder="1" applyAlignment="1">
      <alignment vertical="center" shrinkToFit="1"/>
    </xf>
    <xf numFmtId="0" fontId="16" fillId="3" borderId="1" xfId="0" applyFont="1" applyFill="1" applyBorder="1">
      <alignment vertical="center"/>
    </xf>
    <xf numFmtId="0" fontId="17" fillId="3" borderId="1" xfId="1" applyFill="1" applyBorder="1">
      <alignment vertical="center"/>
    </xf>
    <xf numFmtId="181" fontId="17" fillId="3" borderId="1" xfId="1" applyNumberFormat="1" applyFill="1" applyBorder="1">
      <alignment vertical="center"/>
    </xf>
    <xf numFmtId="0" fontId="16" fillId="11" borderId="1" xfId="0" applyFont="1" applyFill="1" applyBorder="1">
      <alignment vertical="center"/>
    </xf>
    <xf numFmtId="56" fontId="16" fillId="11" borderId="1" xfId="0" applyNumberFormat="1" applyFont="1" applyFill="1" applyBorder="1">
      <alignment vertical="center"/>
    </xf>
    <xf numFmtId="0" fontId="17" fillId="0" borderId="0" xfId="4" applyAlignment="1">
      <alignment vertical="center"/>
    </xf>
    <xf numFmtId="0" fontId="27" fillId="12" borderId="1" xfId="4" applyFont="1" applyFill="1" applyBorder="1" applyAlignment="1">
      <alignment vertical="center"/>
    </xf>
    <xf numFmtId="0" fontId="27" fillId="0" borderId="4" xfId="4" applyFont="1" applyBorder="1" applyAlignment="1">
      <alignment vertical="center"/>
    </xf>
    <xf numFmtId="0" fontId="17" fillId="0" borderId="0" xfId="4" quotePrefix="1" applyAlignment="1">
      <alignment vertical="center"/>
    </xf>
    <xf numFmtId="0" fontId="27" fillId="0" borderId="0" xfId="4" applyFont="1" applyAlignment="1">
      <alignment vertical="center"/>
    </xf>
    <xf numFmtId="0" fontId="27" fillId="12" borderId="4" xfId="4" applyFont="1" applyFill="1" applyBorder="1" applyAlignment="1">
      <alignment vertical="center"/>
    </xf>
    <xf numFmtId="0" fontId="17" fillId="12" borderId="1" xfId="4" applyFill="1" applyBorder="1" applyAlignment="1">
      <alignment vertical="center"/>
    </xf>
    <xf numFmtId="0" fontId="28" fillId="0" borderId="1" xfId="4" applyFont="1" applyBorder="1" applyAlignment="1">
      <alignment horizontal="center" vertical="center"/>
    </xf>
    <xf numFmtId="0" fontId="28" fillId="0" borderId="4" xfId="4" applyFont="1" applyBorder="1" applyAlignment="1">
      <alignment vertical="center"/>
    </xf>
    <xf numFmtId="49" fontId="28" fillId="0" borderId="5" xfId="4" applyNumberFormat="1" applyFont="1" applyBorder="1" applyAlignment="1">
      <alignment vertical="center"/>
    </xf>
    <xf numFmtId="0" fontId="28" fillId="0" borderId="5" xfId="4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4" xfId="0" applyFont="1" applyBorder="1">
      <alignment vertical="center"/>
    </xf>
    <xf numFmtId="0" fontId="28" fillId="0" borderId="5" xfId="0" applyFont="1" applyBorder="1">
      <alignment vertical="center"/>
    </xf>
    <xf numFmtId="0" fontId="17" fillId="0" borderId="4" xfId="4" applyBorder="1" applyAlignment="1">
      <alignment vertical="center"/>
    </xf>
    <xf numFmtId="185" fontId="17" fillId="13" borderId="17" xfId="4" applyNumberFormat="1" applyFill="1" applyBorder="1" applyAlignment="1">
      <alignment vertical="center"/>
    </xf>
    <xf numFmtId="185" fontId="17" fillId="13" borderId="18" xfId="4" applyNumberFormat="1" applyFill="1" applyBorder="1" applyAlignment="1">
      <alignment vertical="center"/>
    </xf>
    <xf numFmtId="49" fontId="17" fillId="0" borderId="19" xfId="4" applyNumberFormat="1" applyBorder="1" applyAlignment="1">
      <alignment vertical="center"/>
    </xf>
    <xf numFmtId="49" fontId="28" fillId="0" borderId="1" xfId="4" applyNumberFormat="1" applyFont="1" applyBorder="1" applyAlignment="1">
      <alignment vertical="center"/>
    </xf>
    <xf numFmtId="0" fontId="17" fillId="0" borderId="59" xfId="4" applyBorder="1" applyAlignment="1">
      <alignment vertical="center"/>
    </xf>
    <xf numFmtId="0" fontId="17" fillId="0" borderId="60" xfId="4" applyBorder="1" applyAlignment="1">
      <alignment vertical="center"/>
    </xf>
    <xf numFmtId="185" fontId="17" fillId="0" borderId="21" xfId="4" applyNumberFormat="1" applyBorder="1" applyAlignment="1">
      <alignment vertical="center"/>
    </xf>
    <xf numFmtId="185" fontId="17" fillId="0" borderId="22" xfId="4" applyNumberFormat="1" applyBorder="1" applyAlignment="1">
      <alignment vertical="center"/>
    </xf>
    <xf numFmtId="49" fontId="17" fillId="0" borderId="42" xfId="4" applyNumberFormat="1" applyBorder="1" applyAlignment="1">
      <alignment vertical="center"/>
    </xf>
    <xf numFmtId="0" fontId="28" fillId="0" borderId="44" xfId="4" applyFont="1" applyBorder="1" applyAlignment="1">
      <alignment vertical="center"/>
    </xf>
    <xf numFmtId="0" fontId="28" fillId="0" borderId="6" xfId="4" applyFont="1" applyBorder="1" applyAlignment="1">
      <alignment vertical="center"/>
    </xf>
    <xf numFmtId="49" fontId="28" fillId="0" borderId="44" xfId="4" applyNumberFormat="1" applyFont="1" applyBorder="1" applyAlignment="1">
      <alignment vertical="center"/>
    </xf>
    <xf numFmtId="0" fontId="17" fillId="0" borderId="1" xfId="4" applyBorder="1" applyAlignment="1">
      <alignment vertical="center"/>
    </xf>
    <xf numFmtId="185" fontId="17" fillId="0" borderId="1" xfId="4" applyNumberFormat="1" applyBorder="1" applyAlignment="1">
      <alignment vertical="center"/>
    </xf>
    <xf numFmtId="49" fontId="17" fillId="0" borderId="1" xfId="4" applyNumberFormat="1" applyBorder="1" applyAlignment="1">
      <alignment vertical="center"/>
    </xf>
    <xf numFmtId="186" fontId="17" fillId="0" borderId="1" xfId="4" applyNumberFormat="1" applyBorder="1" applyAlignment="1">
      <alignment vertical="center"/>
    </xf>
    <xf numFmtId="49" fontId="17" fillId="0" borderId="1" xfId="4" quotePrefix="1" applyNumberFormat="1" applyBorder="1" applyAlignment="1">
      <alignment vertical="center"/>
    </xf>
    <xf numFmtId="0" fontId="17" fillId="13" borderId="1" xfId="4" applyFill="1" applyBorder="1" applyAlignment="1">
      <alignment vertical="center"/>
    </xf>
    <xf numFmtId="0" fontId="16" fillId="14" borderId="1" xfId="0" applyFont="1" applyFill="1" applyBorder="1">
      <alignment vertical="center"/>
    </xf>
    <xf numFmtId="187" fontId="16" fillId="0" borderId="1" xfId="0" applyNumberFormat="1" applyFont="1" applyBorder="1">
      <alignment vertical="center"/>
    </xf>
    <xf numFmtId="187" fontId="16" fillId="0" borderId="0" xfId="0" applyNumberFormat="1" applyFont="1">
      <alignment vertical="center"/>
    </xf>
    <xf numFmtId="187" fontId="17" fillId="0" borderId="0" xfId="4" applyNumberFormat="1" applyAlignment="1">
      <alignment vertical="center"/>
    </xf>
    <xf numFmtId="187" fontId="27" fillId="12" borderId="4" xfId="4" applyNumberFormat="1" applyFont="1" applyFill="1" applyBorder="1" applyAlignment="1">
      <alignment vertical="center"/>
    </xf>
    <xf numFmtId="187" fontId="28" fillId="0" borderId="1" xfId="4" applyNumberFormat="1" applyFont="1" applyBorder="1" applyAlignment="1">
      <alignment vertical="center"/>
    </xf>
    <xf numFmtId="0" fontId="28" fillId="0" borderId="1" xfId="4" applyFont="1" applyBorder="1" applyAlignment="1">
      <alignment vertical="center"/>
    </xf>
    <xf numFmtId="0" fontId="17" fillId="0" borderId="1" xfId="4" quotePrefix="1" applyBorder="1" applyAlignment="1">
      <alignment vertical="center"/>
    </xf>
    <xf numFmtId="0" fontId="28" fillId="0" borderId="4" xfId="4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6" fillId="3" borderId="0" xfId="0" applyFont="1" applyFill="1">
      <alignment vertical="center"/>
    </xf>
    <xf numFmtId="0" fontId="3" fillId="15" borderId="1" xfId="0" applyFont="1" applyFill="1" applyBorder="1" applyAlignment="1">
      <alignment horizontal="centerContinuous" vertical="center" wrapText="1"/>
    </xf>
    <xf numFmtId="176" fontId="2" fillId="15" borderId="1" xfId="0" applyNumberFormat="1" applyFont="1" applyFill="1" applyBorder="1" applyAlignment="1">
      <alignment horizontal="centerContinuous" vertical="center"/>
    </xf>
    <xf numFmtId="0" fontId="2" fillId="15" borderId="1" xfId="0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/>
    </xf>
    <xf numFmtId="0" fontId="4" fillId="16" borderId="1" xfId="0" applyFont="1" applyFill="1" applyBorder="1" applyAlignment="1">
      <alignment horizontal="centerContinuous" vertical="center" wrapText="1"/>
    </xf>
    <xf numFmtId="0" fontId="2" fillId="16" borderId="1" xfId="0" applyFont="1" applyFill="1" applyBorder="1" applyAlignment="1">
      <alignment horizontal="centerContinuous" vertical="center"/>
    </xf>
    <xf numFmtId="0" fontId="3" fillId="15" borderId="1" xfId="0" applyFont="1" applyFill="1" applyBorder="1" applyAlignment="1">
      <alignment horizontal="center" vertical="center"/>
    </xf>
    <xf numFmtId="176" fontId="3" fillId="1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87" fontId="3" fillId="0" borderId="1" xfId="0" applyNumberFormat="1" applyFont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textRotation="255"/>
    </xf>
    <xf numFmtId="0" fontId="3" fillId="4" borderId="1" xfId="0" applyFont="1" applyFill="1" applyBorder="1" applyAlignment="1">
      <alignment horizontal="center" vertical="center" wrapText="1"/>
    </xf>
    <xf numFmtId="38" fontId="6" fillId="0" borderId="0" xfId="5" applyFont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right" vertical="center" wrapText="1"/>
    </xf>
    <xf numFmtId="176" fontId="2" fillId="0" borderId="18" xfId="0" applyNumberFormat="1" applyFont="1" applyBorder="1" applyAlignment="1">
      <alignment horizontal="right" vertical="center" wrapText="1"/>
    </xf>
    <xf numFmtId="176" fontId="2" fillId="0" borderId="19" xfId="0" applyNumberFormat="1" applyFont="1" applyBorder="1" applyAlignment="1">
      <alignment horizontal="right" vertical="center" wrapText="1"/>
    </xf>
    <xf numFmtId="176" fontId="2" fillId="0" borderId="20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16" xfId="0" applyNumberFormat="1" applyFont="1" applyBorder="1" applyAlignment="1">
      <alignment horizontal="right" vertical="center" wrapText="1"/>
    </xf>
    <xf numFmtId="176" fontId="2" fillId="0" borderId="21" xfId="0" applyNumberFormat="1" applyFont="1" applyBorder="1" applyAlignment="1">
      <alignment horizontal="right" vertical="center" wrapText="1"/>
    </xf>
    <xf numFmtId="176" fontId="2" fillId="0" borderId="22" xfId="0" applyNumberFormat="1" applyFont="1" applyBorder="1" applyAlignment="1">
      <alignment horizontal="right" vertical="center" wrapText="1"/>
    </xf>
    <xf numFmtId="176" fontId="2" fillId="0" borderId="42" xfId="0" applyNumberFormat="1" applyFont="1" applyBorder="1" applyAlignment="1">
      <alignment horizontal="right" vertical="center" wrapText="1"/>
    </xf>
    <xf numFmtId="38" fontId="2" fillId="0" borderId="29" xfId="5" applyFont="1" applyBorder="1" applyAlignment="1">
      <alignment horizontal="center" vertical="center" wrapText="1"/>
    </xf>
    <xf numFmtId="38" fontId="2" fillId="0" borderId="12" xfId="5" applyFont="1" applyBorder="1" applyAlignment="1">
      <alignment horizontal="center" vertical="center" wrapText="1"/>
    </xf>
    <xf numFmtId="38" fontId="2" fillId="0" borderId="30" xfId="5" applyFont="1" applyBorder="1" applyAlignment="1">
      <alignment horizontal="center" vertical="center" wrapText="1"/>
    </xf>
    <xf numFmtId="38" fontId="2" fillId="0" borderId="26" xfId="5" applyFont="1" applyBorder="1" applyAlignment="1">
      <alignment horizontal="center" vertical="center" wrapText="1"/>
    </xf>
    <xf numFmtId="38" fontId="2" fillId="0" borderId="27" xfId="5" applyFont="1" applyBorder="1" applyAlignment="1">
      <alignment horizontal="center" vertical="center" wrapText="1"/>
    </xf>
    <xf numFmtId="38" fontId="2" fillId="0" borderId="28" xfId="5" applyFont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176" fontId="2" fillId="0" borderId="26" xfId="0" applyNumberFormat="1" applyFont="1" applyBorder="1" applyAlignment="1">
      <alignment horizontal="center" vertical="center" wrapText="1"/>
    </xf>
    <xf numFmtId="176" fontId="2" fillId="0" borderId="27" xfId="0" applyNumberFormat="1" applyFont="1" applyBorder="1" applyAlignment="1">
      <alignment horizontal="center" vertical="center" wrapText="1"/>
    </xf>
    <xf numFmtId="176" fontId="2" fillId="0" borderId="28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30" xfId="0" applyNumberFormat="1" applyFont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176" fontId="2" fillId="0" borderId="24" xfId="0" applyNumberFormat="1" applyFont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80" fontId="3" fillId="3" borderId="5" xfId="0" applyNumberFormat="1" applyFont="1" applyFill="1" applyBorder="1" applyAlignment="1">
      <alignment horizontal="center" vertical="center" wrapText="1"/>
    </xf>
    <xf numFmtId="180" fontId="3" fillId="3" borderId="1" xfId="0" applyNumberFormat="1" applyFont="1" applyFill="1" applyBorder="1" applyAlignment="1">
      <alignment horizontal="center" vertical="center" wrapText="1"/>
    </xf>
    <xf numFmtId="182" fontId="3" fillId="3" borderId="5" xfId="0" applyNumberFormat="1" applyFont="1" applyFill="1" applyBorder="1" applyAlignment="1">
      <alignment horizontal="center" vertical="center" wrapText="1"/>
    </xf>
    <xf numFmtId="182" fontId="3" fillId="3" borderId="1" xfId="0" applyNumberFormat="1" applyFont="1" applyFill="1" applyBorder="1" applyAlignment="1">
      <alignment horizontal="center" vertical="center" wrapText="1"/>
    </xf>
    <xf numFmtId="183" fontId="2" fillId="0" borderId="17" xfId="0" applyNumberFormat="1" applyFont="1" applyBorder="1" applyAlignment="1">
      <alignment horizontal="right" vertical="center" wrapText="1"/>
    </xf>
    <xf numFmtId="183" fontId="2" fillId="0" borderId="18" xfId="0" applyNumberFormat="1" applyFont="1" applyBorder="1" applyAlignment="1">
      <alignment horizontal="right" vertical="center" wrapText="1"/>
    </xf>
    <xf numFmtId="183" fontId="2" fillId="0" borderId="19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31" fillId="3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8" fontId="2" fillId="0" borderId="41" xfId="5" applyFont="1" applyBorder="1" applyAlignment="1">
      <alignment horizontal="center" vertical="center" wrapText="1"/>
    </xf>
    <xf numFmtId="38" fontId="2" fillId="0" borderId="24" xfId="5" applyFont="1" applyBorder="1" applyAlignment="1">
      <alignment horizontal="center" vertical="center" wrapText="1"/>
    </xf>
    <xf numFmtId="38" fontId="2" fillId="0" borderId="25" xfId="5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right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1" fillId="3" borderId="43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183" fontId="2" fillId="0" borderId="20" xfId="0" applyNumberFormat="1" applyFont="1" applyBorder="1" applyAlignment="1">
      <alignment horizontal="right" vertical="center" wrapText="1"/>
    </xf>
    <xf numFmtId="183" fontId="2" fillId="0" borderId="1" xfId="0" applyNumberFormat="1" applyFont="1" applyBorder="1" applyAlignment="1">
      <alignment horizontal="right" vertical="center" wrapText="1"/>
    </xf>
    <xf numFmtId="183" fontId="2" fillId="0" borderId="16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25" fillId="0" borderId="56" xfId="3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0" fillId="3" borderId="45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184" fontId="2" fillId="0" borderId="53" xfId="0" applyNumberFormat="1" applyFont="1" applyBorder="1" applyAlignment="1">
      <alignment horizontal="center" vertical="center" wrapText="1"/>
    </xf>
    <xf numFmtId="184" fontId="2" fillId="0" borderId="54" xfId="0" applyNumberFormat="1" applyFont="1" applyBorder="1" applyAlignment="1">
      <alignment horizontal="center" vertical="center" wrapText="1"/>
    </xf>
    <xf numFmtId="184" fontId="2" fillId="0" borderId="55" xfId="0" applyNumberFormat="1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177" fontId="2" fillId="3" borderId="5" xfId="0" applyNumberFormat="1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56" xfId="0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3" borderId="58" xfId="0" applyFont="1" applyFill="1" applyBorder="1" applyAlignment="1">
      <alignment horizontal="left" vertical="center" wrapText="1"/>
    </xf>
    <xf numFmtId="183" fontId="2" fillId="0" borderId="21" xfId="0" applyNumberFormat="1" applyFont="1" applyBorder="1" applyAlignment="1">
      <alignment horizontal="right" vertical="center" wrapText="1"/>
    </xf>
    <xf numFmtId="183" fontId="2" fillId="0" borderId="22" xfId="0" applyNumberFormat="1" applyFont="1" applyBorder="1" applyAlignment="1">
      <alignment horizontal="right" vertical="center" wrapText="1"/>
    </xf>
    <xf numFmtId="183" fontId="2" fillId="0" borderId="42" xfId="0" applyNumberFormat="1" applyFont="1" applyBorder="1" applyAlignment="1">
      <alignment horizontal="right" vertical="center" wrapText="1"/>
    </xf>
    <xf numFmtId="0" fontId="32" fillId="3" borderId="0" xfId="0" applyFont="1" applyFill="1" applyAlignment="1">
      <alignment horizontal="right" vertical="center" wrapText="1"/>
    </xf>
    <xf numFmtId="179" fontId="2" fillId="3" borderId="5" xfId="0" applyNumberFormat="1" applyFont="1" applyFill="1" applyBorder="1" applyAlignment="1">
      <alignment horizontal="center" vertical="center" wrapText="1"/>
    </xf>
    <xf numFmtId="179" fontId="2" fillId="3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8" fontId="2" fillId="3" borderId="5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176" fontId="2" fillId="3" borderId="23" xfId="0" applyNumberFormat="1" applyFont="1" applyFill="1" applyBorder="1" applyAlignment="1">
      <alignment horizontal="right" vertical="center" wrapText="1"/>
    </xf>
    <xf numFmtId="178" fontId="2" fillId="3" borderId="4" xfId="0" applyNumberFormat="1" applyFont="1" applyFill="1" applyBorder="1" applyAlignment="1">
      <alignment horizontal="center" vertical="center" wrapText="1"/>
    </xf>
    <xf numFmtId="179" fontId="2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184" fontId="3" fillId="0" borderId="48" xfId="0" applyNumberFormat="1" applyFont="1" applyBorder="1" applyAlignment="1">
      <alignment horizontal="center" vertical="center" wrapText="1"/>
    </xf>
    <xf numFmtId="184" fontId="3" fillId="0" borderId="49" xfId="0" applyNumberFormat="1" applyFont="1" applyBorder="1" applyAlignment="1">
      <alignment horizontal="center" vertical="center" wrapText="1"/>
    </xf>
    <xf numFmtId="184" fontId="3" fillId="0" borderId="5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56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16" fillId="11" borderId="4" xfId="0" applyFont="1" applyFill="1" applyBorder="1" applyAlignment="1">
      <alignment horizontal="center" vertical="center"/>
    </xf>
    <xf numFmtId="0" fontId="16" fillId="11" borderId="5" xfId="0" applyFont="1" applyFill="1" applyBorder="1" applyAlignment="1">
      <alignment horizontal="center" vertical="center"/>
    </xf>
  </cellXfs>
  <cellStyles count="6">
    <cellStyle name="ハイパーリンク" xfId="3" builtinId="8"/>
    <cellStyle name="桁区切り" xfId="5" builtinId="6"/>
    <cellStyle name="標準" xfId="0" builtinId="0"/>
    <cellStyle name="標準_コード一覧" xfId="4" xr:uid="{115AEECE-44A7-4934-BF82-3A06CE1482EB}"/>
    <cellStyle name="標準_賃金調査票_バックアップ賃金調査票データ_バックアップ賃金調査票データ東大阪当年から前5年" xfId="2" xr:uid="{0F7855F7-9615-42F2-9976-651D3652557A}"/>
    <cellStyle name="標準_賃金調査票_バックアップ賃金調査票データ東大阪当年から前5年" xfId="1" xr:uid="{9EADD089-51C9-4F0E-A99D-937E3C96480A}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触らないでください!$CZ$5" lockText="1" noThreeD="1"/>
</file>

<file path=xl/ctrlProps/ctrlProp10.xml><?xml version="1.0" encoding="utf-8"?>
<formControlPr xmlns="http://schemas.microsoft.com/office/spreadsheetml/2009/9/main" objectType="CheckBox" fmlaLink="触らないでください!$C$24" lockText="1" noThreeD="1"/>
</file>

<file path=xl/ctrlProps/ctrlProp11.xml><?xml version="1.0" encoding="utf-8"?>
<formControlPr xmlns="http://schemas.microsoft.com/office/spreadsheetml/2009/9/main" objectType="CheckBox" fmlaLink="触らないでください!$O$5" lockText="1" noThreeD="1"/>
</file>

<file path=xl/ctrlProps/ctrlProp12.xml><?xml version="1.0" encoding="utf-8"?>
<formControlPr xmlns="http://schemas.microsoft.com/office/spreadsheetml/2009/9/main" objectType="CheckBox" fmlaLink="触らないでください!$A$23" lockText="1" noThreeD="1"/>
</file>

<file path=xl/ctrlProps/ctrlProp13.xml><?xml version="1.0" encoding="utf-8"?>
<formControlPr xmlns="http://schemas.microsoft.com/office/spreadsheetml/2009/9/main" objectType="CheckBox" fmlaLink="触らないでください!$G$28" lockText="1" noThreeD="1"/>
</file>

<file path=xl/ctrlProps/ctrlProp14.xml><?xml version="1.0" encoding="utf-8"?>
<formControlPr xmlns="http://schemas.microsoft.com/office/spreadsheetml/2009/9/main" objectType="CheckBox" fmlaLink="触らないでください!$G$27" lockText="1" noThreeD="1"/>
</file>

<file path=xl/ctrlProps/ctrlProp15.xml><?xml version="1.0" encoding="utf-8"?>
<formControlPr xmlns="http://schemas.microsoft.com/office/spreadsheetml/2009/9/main" objectType="CheckBox" fmlaLink="触らないでください!$G$26" lockText="1" noThreeD="1"/>
</file>

<file path=xl/ctrlProps/ctrlProp16.xml><?xml version="1.0" encoding="utf-8"?>
<formControlPr xmlns="http://schemas.microsoft.com/office/spreadsheetml/2009/9/main" objectType="CheckBox" fmlaLink="触らないでください!$G$25" lockText="1" noThreeD="1"/>
</file>

<file path=xl/ctrlProps/ctrlProp17.xml><?xml version="1.0" encoding="utf-8"?>
<formControlPr xmlns="http://schemas.microsoft.com/office/spreadsheetml/2009/9/main" objectType="CheckBox" fmlaLink="触らないでください!$D$28" lockText="1" noThreeD="1"/>
</file>

<file path=xl/ctrlProps/ctrlProp18.xml><?xml version="1.0" encoding="utf-8"?>
<formControlPr xmlns="http://schemas.microsoft.com/office/spreadsheetml/2009/9/main" objectType="CheckBox" fmlaLink="触らないでください!$D$27" lockText="1" noThreeD="1"/>
</file>

<file path=xl/ctrlProps/ctrlProp19.xml><?xml version="1.0" encoding="utf-8"?>
<formControlPr xmlns="http://schemas.microsoft.com/office/spreadsheetml/2009/9/main" objectType="CheckBox" fmlaLink="触らないでください!$D$26" lockText="1" noThreeD="1"/>
</file>

<file path=xl/ctrlProps/ctrlProp2.xml><?xml version="1.0" encoding="utf-8"?>
<formControlPr xmlns="http://schemas.microsoft.com/office/spreadsheetml/2009/9/main" objectType="CheckBox" fmlaLink="触らないでください!$CX$6" lockText="1" noThreeD="1"/>
</file>

<file path=xl/ctrlProps/ctrlProp20.xml><?xml version="1.0" encoding="utf-8"?>
<formControlPr xmlns="http://schemas.microsoft.com/office/spreadsheetml/2009/9/main" objectType="CheckBox" fmlaLink="触らないでください!$D$25" lockText="1" noThreeD="1"/>
</file>

<file path=xl/ctrlProps/ctrlProp21.xml><?xml version="1.0" encoding="utf-8"?>
<formControlPr xmlns="http://schemas.microsoft.com/office/spreadsheetml/2009/9/main" objectType="CheckBox" fmlaLink="触らないでください!$D$24" lockText="1" noThreeD="1"/>
</file>

<file path=xl/ctrlProps/ctrlProp22.xml><?xml version="1.0" encoding="utf-8"?>
<formControlPr xmlns="http://schemas.microsoft.com/office/spreadsheetml/2009/9/main" objectType="CheckBox" fmlaLink="触らないでください!$D$23" lockText="1" noThreeD="1"/>
</file>

<file path=xl/ctrlProps/ctrlProp23.xml><?xml version="1.0" encoding="utf-8"?>
<formControlPr xmlns="http://schemas.microsoft.com/office/spreadsheetml/2009/9/main" objectType="CheckBox" fmlaLink="触らないでください!$C$23" lockText="1" noThreeD="1"/>
</file>

<file path=xl/ctrlProps/ctrlProp24.xml><?xml version="1.0" encoding="utf-8"?>
<formControlPr xmlns="http://schemas.microsoft.com/office/spreadsheetml/2009/9/main" objectType="CheckBox" fmlaLink="触らないでください!$CR$5" lockText="1" noThreeD="1"/>
</file>

<file path=xl/ctrlProps/ctrlProp25.xml><?xml version="1.0" encoding="utf-8"?>
<formControlPr xmlns="http://schemas.microsoft.com/office/spreadsheetml/2009/9/main" objectType="CheckBox" fmlaLink="触らないでください!$CZ$6" lockText="1" noThreeD="1"/>
</file>

<file path=xl/ctrlProps/ctrlProp26.xml><?xml version="1.0" encoding="utf-8"?>
<formControlPr xmlns="http://schemas.microsoft.com/office/spreadsheetml/2009/9/main" objectType="CheckBox" fmlaLink="触らないでください!$A$24" lockText="1" noThreeD="1"/>
</file>

<file path=xl/ctrlProps/ctrlProp27.xml><?xml version="1.0" encoding="utf-8"?>
<formControlPr xmlns="http://schemas.microsoft.com/office/spreadsheetml/2009/9/main" objectType="CheckBox" fmlaLink="触らないでください!$A$25" lockText="1" noThreeD="1"/>
</file>

<file path=xl/ctrlProps/ctrlProp28.xml><?xml version="1.0" encoding="utf-8"?>
<formControlPr xmlns="http://schemas.microsoft.com/office/spreadsheetml/2009/9/main" objectType="CheckBox" fmlaLink="触らないでください!$A$26" lockText="1" noThreeD="1"/>
</file>

<file path=xl/ctrlProps/ctrlProp29.xml><?xml version="1.0" encoding="utf-8"?>
<formControlPr xmlns="http://schemas.microsoft.com/office/spreadsheetml/2009/9/main" objectType="CheckBox" fmlaLink="触らないでください!$A$28" lockText="1" noThreeD="1"/>
</file>

<file path=xl/ctrlProps/ctrlProp3.xml><?xml version="1.0" encoding="utf-8"?>
<formControlPr xmlns="http://schemas.microsoft.com/office/spreadsheetml/2009/9/main" objectType="CheckBox" fmlaLink="触らないでください!$CX$5" lockText="1" noThreeD="1"/>
</file>

<file path=xl/ctrlProps/ctrlProp30.xml><?xml version="1.0" encoding="utf-8"?>
<formControlPr xmlns="http://schemas.microsoft.com/office/spreadsheetml/2009/9/main" objectType="CheckBox" fmlaLink="触らないでください!$A$27" lockText="1" noThreeD="1"/>
</file>

<file path=xl/ctrlProps/ctrlProp31.xml><?xml version="1.0" encoding="utf-8"?>
<formControlPr xmlns="http://schemas.microsoft.com/office/spreadsheetml/2009/9/main" objectType="CheckBox" fmlaLink="触らないでください!$O$6" lockText="1" noThreeD="1"/>
</file>

<file path=xl/ctrlProps/ctrlProp32.xml><?xml version="1.0" encoding="utf-8"?>
<formControlPr xmlns="http://schemas.microsoft.com/office/spreadsheetml/2009/9/main" objectType="CheckBox" fmlaLink="触らないでください!$O$7" lockText="1" noThreeD="1"/>
</file>

<file path=xl/ctrlProps/ctrlProp33.xml><?xml version="1.0" encoding="utf-8"?>
<formControlPr xmlns="http://schemas.microsoft.com/office/spreadsheetml/2009/9/main" objectType="CheckBox" fmlaLink="触らないでください!$B$23" lockText="1" noThreeD="1"/>
</file>

<file path=xl/ctrlProps/ctrlProp34.xml><?xml version="1.0" encoding="utf-8"?>
<formControlPr xmlns="http://schemas.microsoft.com/office/spreadsheetml/2009/9/main" objectType="CheckBox" fmlaLink="触らないでください!$B$24" lockText="1" noThreeD="1"/>
</file>

<file path=xl/ctrlProps/ctrlProp35.xml><?xml version="1.0" encoding="utf-8"?>
<formControlPr xmlns="http://schemas.microsoft.com/office/spreadsheetml/2009/9/main" objectType="CheckBox" fmlaLink="触らないでください!$B$25" lockText="1" noThreeD="1"/>
</file>

<file path=xl/ctrlProps/ctrlProp36.xml><?xml version="1.0" encoding="utf-8"?>
<formControlPr xmlns="http://schemas.microsoft.com/office/spreadsheetml/2009/9/main" objectType="CheckBox" fmlaLink="触らないでください!$B$26" lockText="1" noThreeD="1"/>
</file>

<file path=xl/ctrlProps/ctrlProp37.xml><?xml version="1.0" encoding="utf-8"?>
<formControlPr xmlns="http://schemas.microsoft.com/office/spreadsheetml/2009/9/main" objectType="CheckBox" fmlaLink="触らないでください!$B$27" lockText="1" noThreeD="1"/>
</file>

<file path=xl/ctrlProps/ctrlProp38.xml><?xml version="1.0" encoding="utf-8"?>
<formControlPr xmlns="http://schemas.microsoft.com/office/spreadsheetml/2009/9/main" objectType="CheckBox" fmlaLink="触らないでください!$B$28" lockText="1" noThreeD="1"/>
</file>

<file path=xl/ctrlProps/ctrlProp4.xml><?xml version="1.0" encoding="utf-8"?>
<formControlPr xmlns="http://schemas.microsoft.com/office/spreadsheetml/2009/9/main" objectType="CheckBox" fmlaLink="触らないでください!$G$24" lockText="1" noThreeD="1"/>
</file>

<file path=xl/ctrlProps/ctrlProp5.xml><?xml version="1.0" encoding="utf-8"?>
<formControlPr xmlns="http://schemas.microsoft.com/office/spreadsheetml/2009/9/main" objectType="CheckBox" fmlaLink="触らないでください!$G$23" lockText="1" noThreeD="1"/>
</file>

<file path=xl/ctrlProps/ctrlProp6.xml><?xml version="1.0" encoding="utf-8"?>
<formControlPr xmlns="http://schemas.microsoft.com/office/spreadsheetml/2009/9/main" objectType="CheckBox" fmlaLink="触らないでください!$F$24" lockText="1" noThreeD="1"/>
</file>

<file path=xl/ctrlProps/ctrlProp7.xml><?xml version="1.0" encoding="utf-8"?>
<formControlPr xmlns="http://schemas.microsoft.com/office/spreadsheetml/2009/9/main" objectType="CheckBox" fmlaLink="触らないでください!$F$23" lockText="1" noThreeD="1"/>
</file>

<file path=xl/ctrlProps/ctrlProp8.xml><?xml version="1.0" encoding="utf-8"?>
<formControlPr xmlns="http://schemas.microsoft.com/office/spreadsheetml/2009/9/main" objectType="CheckBox" fmlaLink="触らないでください!$E$24" lockText="1" noThreeD="1"/>
</file>

<file path=xl/ctrlProps/ctrlProp9.xml><?xml version="1.0" encoding="utf-8"?>
<formControlPr xmlns="http://schemas.microsoft.com/office/spreadsheetml/2009/9/main" objectType="CheckBox" fmlaLink="触らないでください!$E$2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25</xdr:row>
          <xdr:rowOff>0</xdr:rowOff>
        </xdr:from>
        <xdr:to>
          <xdr:col>14</xdr:col>
          <xdr:colOff>0</xdr:colOff>
          <xdr:row>26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9525</xdr:colOff>
      <xdr:row>81</xdr:row>
      <xdr:rowOff>114300</xdr:rowOff>
    </xdr:from>
    <xdr:to>
      <xdr:col>11</xdr:col>
      <xdr:colOff>66675</xdr:colOff>
      <xdr:row>83</xdr:row>
      <xdr:rowOff>233363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endCxn id="4" idx="1"/>
        </xdr:cNvCxnSpPr>
      </xdr:nvCxnSpPr>
      <xdr:spPr>
        <a:xfrm>
          <a:off x="1885950" y="16925925"/>
          <a:ext cx="857250" cy="61436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88</xdr:row>
      <xdr:rowOff>104775</xdr:rowOff>
    </xdr:from>
    <xdr:to>
      <xdr:col>11</xdr:col>
      <xdr:colOff>95250</xdr:colOff>
      <xdr:row>89</xdr:row>
      <xdr:rowOff>228601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endCxn id="8" idx="1"/>
        </xdr:cNvCxnSpPr>
      </xdr:nvCxnSpPr>
      <xdr:spPr>
        <a:xfrm>
          <a:off x="1876425" y="18592800"/>
          <a:ext cx="895350" cy="37147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93</xdr:row>
      <xdr:rowOff>95250</xdr:rowOff>
    </xdr:from>
    <xdr:to>
      <xdr:col>11</xdr:col>
      <xdr:colOff>114300</xdr:colOff>
      <xdr:row>94</xdr:row>
      <xdr:rowOff>223838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endCxn id="11" idx="1"/>
        </xdr:cNvCxnSpPr>
      </xdr:nvCxnSpPr>
      <xdr:spPr>
        <a:xfrm>
          <a:off x="1885950" y="19764375"/>
          <a:ext cx="904875" cy="37623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98</xdr:row>
      <xdr:rowOff>114300</xdr:rowOff>
    </xdr:from>
    <xdr:to>
      <xdr:col>11</xdr:col>
      <xdr:colOff>95250</xdr:colOff>
      <xdr:row>100</xdr:row>
      <xdr:rowOff>204788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endCxn id="10" idx="1"/>
        </xdr:cNvCxnSpPr>
      </xdr:nvCxnSpPr>
      <xdr:spPr>
        <a:xfrm>
          <a:off x="1876425" y="20964525"/>
          <a:ext cx="895350" cy="58578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16329</xdr:colOff>
      <xdr:row>105</xdr:row>
      <xdr:rowOff>130629</xdr:rowOff>
    </xdr:from>
    <xdr:to>
      <xdr:col>11</xdr:col>
      <xdr:colOff>104775</xdr:colOff>
      <xdr:row>107</xdr:row>
      <xdr:rowOff>9200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17" idx="1"/>
        </xdr:cNvCxnSpPr>
      </xdr:nvCxnSpPr>
      <xdr:spPr>
        <a:xfrm>
          <a:off x="1905000" y="26033186"/>
          <a:ext cx="948418" cy="37931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112</xdr:row>
          <xdr:rowOff>0</xdr:rowOff>
        </xdr:from>
        <xdr:to>
          <xdr:col>19</xdr:col>
          <xdr:colOff>0</xdr:colOff>
          <xdr:row>113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111</xdr:row>
          <xdr:rowOff>19050</xdr:rowOff>
        </xdr:from>
        <xdr:to>
          <xdr:col>19</xdr:col>
          <xdr:colOff>0</xdr:colOff>
          <xdr:row>112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247650</xdr:rowOff>
        </xdr:from>
        <xdr:to>
          <xdr:col>4</xdr:col>
          <xdr:colOff>180975</xdr:colOff>
          <xdr:row>107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0</xdr:rowOff>
        </xdr:from>
        <xdr:to>
          <xdr:col>5</xdr:col>
          <xdr:colOff>0</xdr:colOff>
          <xdr:row>106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99</xdr:row>
          <xdr:rowOff>0</xdr:rowOff>
        </xdr:from>
        <xdr:to>
          <xdr:col>5</xdr:col>
          <xdr:colOff>0</xdr:colOff>
          <xdr:row>100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98</xdr:row>
          <xdr:rowOff>0</xdr:rowOff>
        </xdr:from>
        <xdr:to>
          <xdr:col>5</xdr:col>
          <xdr:colOff>0</xdr:colOff>
          <xdr:row>99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5</xdr:col>
          <xdr:colOff>0</xdr:colOff>
          <xdr:row>95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93</xdr:row>
          <xdr:rowOff>0</xdr:rowOff>
        </xdr:from>
        <xdr:to>
          <xdr:col>5</xdr:col>
          <xdr:colOff>0</xdr:colOff>
          <xdr:row>94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247650</xdr:rowOff>
        </xdr:from>
        <xdr:to>
          <xdr:col>5</xdr:col>
          <xdr:colOff>0</xdr:colOff>
          <xdr:row>90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88</xdr:row>
          <xdr:rowOff>0</xdr:rowOff>
        </xdr:from>
        <xdr:to>
          <xdr:col>5</xdr:col>
          <xdr:colOff>0</xdr:colOff>
          <xdr:row>89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247650</xdr:rowOff>
        </xdr:from>
        <xdr:to>
          <xdr:col>5</xdr:col>
          <xdr:colOff>0</xdr:colOff>
          <xdr:row>83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8</xdr:col>
          <xdr:colOff>247650</xdr:colOff>
          <xdr:row>30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32</xdr:row>
          <xdr:rowOff>0</xdr:rowOff>
        </xdr:from>
        <xdr:to>
          <xdr:col>9</xdr:col>
          <xdr:colOff>0</xdr:colOff>
          <xdr:row>33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107</xdr:row>
          <xdr:rowOff>228600</xdr:rowOff>
        </xdr:from>
        <xdr:to>
          <xdr:col>18</xdr:col>
          <xdr:colOff>190500</xdr:colOff>
          <xdr:row>109</xdr:row>
          <xdr:rowOff>38100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その他の方法で支給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106</xdr:row>
          <xdr:rowOff>209550</xdr:rowOff>
        </xdr:from>
        <xdr:to>
          <xdr:col>18</xdr:col>
          <xdr:colOff>190500</xdr:colOff>
          <xdr:row>108</xdr:row>
          <xdr:rowOff>38100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金銭支給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106</xdr:row>
          <xdr:rowOff>0</xdr:rowOff>
        </xdr:from>
        <xdr:to>
          <xdr:col>20</xdr:col>
          <xdr:colOff>133350</xdr:colOff>
          <xdr:row>106</xdr:row>
          <xdr:rowOff>238125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現物支給　一部会社負担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105</xdr:row>
          <xdr:rowOff>9525</xdr:rowOff>
        </xdr:from>
        <xdr:to>
          <xdr:col>20</xdr:col>
          <xdr:colOff>66675</xdr:colOff>
          <xdr:row>106</xdr:row>
          <xdr:rowOff>9525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現物支給　全額会社負担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90</xdr:row>
          <xdr:rowOff>247650</xdr:rowOff>
        </xdr:from>
        <xdr:to>
          <xdr:col>19</xdr:col>
          <xdr:colOff>19050</xdr:colOff>
          <xdr:row>92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その他の方法で支給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90</xdr:row>
          <xdr:rowOff>9525</xdr:rowOff>
        </xdr:from>
        <xdr:to>
          <xdr:col>18</xdr:col>
          <xdr:colOff>152400</xdr:colOff>
          <xdr:row>91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全員に一定額支給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89</xdr:row>
          <xdr:rowOff>0</xdr:rowOff>
        </xdr:from>
        <xdr:to>
          <xdr:col>19</xdr:col>
          <xdr:colOff>152400</xdr:colOff>
          <xdr:row>90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支給金制限（限度額）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88</xdr:row>
          <xdr:rowOff>19050</xdr:rowOff>
        </xdr:from>
        <xdr:to>
          <xdr:col>18</xdr:col>
          <xdr:colOff>76200</xdr:colOff>
          <xdr:row>89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実費全額支給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66675</xdr:colOff>
      <xdr:row>81</xdr:row>
      <xdr:rowOff>47625</xdr:rowOff>
    </xdr:from>
    <xdr:to>
      <xdr:col>12</xdr:col>
      <xdr:colOff>152400</xdr:colOff>
      <xdr:row>86</xdr:row>
      <xdr:rowOff>171450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43200" y="14354175"/>
          <a:ext cx="285750" cy="107632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88</xdr:row>
      <xdr:rowOff>28576</xdr:rowOff>
    </xdr:from>
    <xdr:to>
      <xdr:col>12</xdr:col>
      <xdr:colOff>171450</xdr:colOff>
      <xdr:row>91</xdr:row>
      <xdr:rowOff>180976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771775" y="15668626"/>
          <a:ext cx="276225" cy="7239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98</xdr:row>
      <xdr:rowOff>19050</xdr:rowOff>
    </xdr:from>
    <xdr:to>
      <xdr:col>12</xdr:col>
      <xdr:colOff>180975</xdr:colOff>
      <xdr:row>103</xdr:row>
      <xdr:rowOff>142875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71775" y="17564100"/>
          <a:ext cx="285750" cy="107632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114300</xdr:colOff>
      <xdr:row>93</xdr:row>
      <xdr:rowOff>28575</xdr:rowOff>
    </xdr:from>
    <xdr:to>
      <xdr:col>12</xdr:col>
      <xdr:colOff>180975</xdr:colOff>
      <xdr:row>96</xdr:row>
      <xdr:rowOff>171450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790825" y="16621125"/>
          <a:ext cx="266700" cy="7143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104775</xdr:colOff>
      <xdr:row>105</xdr:row>
      <xdr:rowOff>28575</xdr:rowOff>
    </xdr:from>
    <xdr:to>
      <xdr:col>12</xdr:col>
      <xdr:colOff>171450</xdr:colOff>
      <xdr:row>108</xdr:row>
      <xdr:rowOff>240196</xdr:rowOff>
    </xdr:to>
    <xdr:sp macro="" textlink="">
      <xdr:nvSpPr>
        <xdr:cNvPr id="17" name="左中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829753" y="25481032"/>
          <a:ext cx="265458" cy="95705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87923</xdr:colOff>
      <xdr:row>29</xdr:row>
      <xdr:rowOff>161192</xdr:rowOff>
    </xdr:from>
    <xdr:to>
      <xdr:col>15</xdr:col>
      <xdr:colOff>124557</xdr:colOff>
      <xdr:row>29</xdr:row>
      <xdr:rowOff>161192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3004038" y="5150827"/>
          <a:ext cx="630115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81</xdr:row>
          <xdr:rowOff>0</xdr:rowOff>
        </xdr:from>
        <xdr:to>
          <xdr:col>5</xdr:col>
          <xdr:colOff>0</xdr:colOff>
          <xdr:row>82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103</xdr:row>
          <xdr:rowOff>9525</xdr:rowOff>
        </xdr:from>
        <xdr:to>
          <xdr:col>20</xdr:col>
          <xdr:colOff>0</xdr:colOff>
          <xdr:row>104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その他の方法で支給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165650</xdr:colOff>
      <xdr:row>111</xdr:row>
      <xdr:rowOff>173938</xdr:rowOff>
    </xdr:from>
    <xdr:to>
      <xdr:col>20</xdr:col>
      <xdr:colOff>190498</xdr:colOff>
      <xdr:row>111</xdr:row>
      <xdr:rowOff>173938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4282107" y="27249786"/>
          <a:ext cx="422413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25</xdr:row>
          <xdr:rowOff>0</xdr:rowOff>
        </xdr:from>
        <xdr:to>
          <xdr:col>21</xdr:col>
          <xdr:colOff>0</xdr:colOff>
          <xdr:row>26</xdr:row>
          <xdr:rowOff>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102577</xdr:colOff>
      <xdr:row>31</xdr:row>
      <xdr:rowOff>159728</xdr:rowOff>
    </xdr:from>
    <xdr:to>
      <xdr:col>15</xdr:col>
      <xdr:colOff>131884</xdr:colOff>
      <xdr:row>31</xdr:row>
      <xdr:rowOff>159728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/>
        </xdr:cNvCxnSpPr>
      </xdr:nvCxnSpPr>
      <xdr:spPr>
        <a:xfrm>
          <a:off x="3018692" y="5779478"/>
          <a:ext cx="622788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33</xdr:row>
          <xdr:rowOff>0</xdr:rowOff>
        </xdr:from>
        <xdr:to>
          <xdr:col>9</xdr:col>
          <xdr:colOff>0</xdr:colOff>
          <xdr:row>34</xdr:row>
          <xdr:rowOff>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34</xdr:row>
          <xdr:rowOff>0</xdr:rowOff>
        </xdr:from>
        <xdr:to>
          <xdr:col>9</xdr:col>
          <xdr:colOff>0</xdr:colOff>
          <xdr:row>35</xdr:row>
          <xdr:rowOff>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35</xdr:row>
          <xdr:rowOff>0</xdr:rowOff>
        </xdr:from>
        <xdr:to>
          <xdr:col>9</xdr:col>
          <xdr:colOff>0</xdr:colOff>
          <xdr:row>36</xdr:row>
          <xdr:rowOff>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36</xdr:row>
          <xdr:rowOff>0</xdr:rowOff>
        </xdr:from>
        <xdr:to>
          <xdr:col>9</xdr:col>
          <xdr:colOff>0</xdr:colOff>
          <xdr:row>37</xdr:row>
          <xdr:rowOff>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198516</xdr:colOff>
      <xdr:row>37</xdr:row>
      <xdr:rowOff>129988</xdr:rowOff>
    </xdr:from>
    <xdr:to>
      <xdr:col>12</xdr:col>
      <xdr:colOff>47625</xdr:colOff>
      <xdr:row>37</xdr:row>
      <xdr:rowOff>129988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2732166" y="7569013"/>
          <a:ext cx="249159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9</xdr:col>
          <xdr:colOff>0</xdr:colOff>
          <xdr:row>31</xdr:row>
          <xdr:rowOff>19050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314325</xdr:rowOff>
        </xdr:from>
        <xdr:to>
          <xdr:col>9</xdr:col>
          <xdr:colOff>0</xdr:colOff>
          <xdr:row>32</xdr:row>
          <xdr:rowOff>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38</xdr:row>
          <xdr:rowOff>0</xdr:rowOff>
        </xdr:from>
        <xdr:to>
          <xdr:col>9</xdr:col>
          <xdr:colOff>0</xdr:colOff>
          <xdr:row>39</xdr:row>
          <xdr:rowOff>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39</xdr:row>
          <xdr:rowOff>0</xdr:rowOff>
        </xdr:from>
        <xdr:to>
          <xdr:col>9</xdr:col>
          <xdr:colOff>0</xdr:colOff>
          <xdr:row>40</xdr:row>
          <xdr:rowOff>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40</xdr:row>
          <xdr:rowOff>0</xdr:rowOff>
        </xdr:from>
        <xdr:to>
          <xdr:col>9</xdr:col>
          <xdr:colOff>0</xdr:colOff>
          <xdr:row>41</xdr:row>
          <xdr:rowOff>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41</xdr:row>
          <xdr:rowOff>0</xdr:rowOff>
        </xdr:from>
        <xdr:to>
          <xdr:col>9</xdr:col>
          <xdr:colOff>0</xdr:colOff>
          <xdr:row>42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198516</xdr:colOff>
      <xdr:row>43</xdr:row>
      <xdr:rowOff>129988</xdr:rowOff>
    </xdr:from>
    <xdr:to>
      <xdr:col>12</xdr:col>
      <xdr:colOff>47625</xdr:colOff>
      <xdr:row>43</xdr:row>
      <xdr:rowOff>129988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742251" y="7593106"/>
          <a:ext cx="252521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42</xdr:row>
          <xdr:rowOff>19050</xdr:rowOff>
        </xdr:from>
        <xdr:to>
          <xdr:col>9</xdr:col>
          <xdr:colOff>9525</xdr:colOff>
          <xdr:row>42</xdr:row>
          <xdr:rowOff>266700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43</xdr:row>
          <xdr:rowOff>19050</xdr:rowOff>
        </xdr:from>
        <xdr:to>
          <xdr:col>9</xdr:col>
          <xdr:colOff>9525</xdr:colOff>
          <xdr:row>43</xdr:row>
          <xdr:rowOff>266700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F8BA5-6AB5-46D2-90D3-7504EF4316BB}">
  <sheetPr codeName="Sheet1">
    <tabColor rgb="FF00B0F0"/>
  </sheetPr>
  <dimension ref="A1:AS158"/>
  <sheetViews>
    <sheetView showGridLines="0" tabSelected="1" view="pageBreakPreview" zoomScaleNormal="100" zoomScaleSheetLayoutView="100" workbookViewId="0">
      <selection sqref="A1:AB1"/>
    </sheetView>
  </sheetViews>
  <sheetFormatPr defaultColWidth="2.625" defaultRowHeight="15" customHeight="1"/>
  <cols>
    <col min="1" max="2" width="5.75" style="1" customWidth="1"/>
    <col min="3" max="8" width="2.625" style="1" customWidth="1"/>
    <col min="9" max="9" width="3.375" style="1" customWidth="1"/>
    <col min="10" max="14" width="2.625" style="1" customWidth="1"/>
    <col min="15" max="18" width="2.625" style="1"/>
    <col min="19" max="19" width="2.625" style="1" customWidth="1"/>
    <col min="20" max="22" width="2.625" style="1"/>
    <col min="23" max="23" width="2.625" style="1" customWidth="1"/>
    <col min="24" max="25" width="2.625" style="1"/>
    <col min="26" max="26" width="3.375" style="1" bestFit="1" customWidth="1"/>
    <col min="27" max="28" width="2.625" style="1"/>
    <col min="29" max="29" width="54.375" style="12" customWidth="1"/>
    <col min="30" max="40" width="2.625" style="11"/>
    <col min="41" max="16384" width="2.625" style="1"/>
  </cols>
  <sheetData>
    <row r="1" spans="1:44" ht="50.25" customHeight="1">
      <c r="A1" s="186" t="s">
        <v>427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</row>
    <row r="2" spans="1:44" ht="15" customHeight="1">
      <c r="A2" s="201" t="s">
        <v>411</v>
      </c>
      <c r="B2" s="201"/>
      <c r="C2" s="201"/>
      <c r="D2" s="201"/>
      <c r="E2" s="201"/>
      <c r="F2" s="201"/>
      <c r="G2" s="201"/>
      <c r="H2" s="201"/>
      <c r="I2" s="201"/>
      <c r="J2" s="201"/>
      <c r="K2" s="202"/>
      <c r="L2" s="239" t="s">
        <v>37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1"/>
    </row>
    <row r="3" spans="1:44" ht="23.2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2"/>
      <c r="L3" s="242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4"/>
    </row>
    <row r="4" spans="1:44" ht="25.15" customHeight="1" thickBot="1">
      <c r="A4" s="150" t="s">
        <v>38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</row>
    <row r="5" spans="1:44" ht="10.15" customHeight="1">
      <c r="A5" s="172" t="s">
        <v>30</v>
      </c>
      <c r="B5" s="172"/>
      <c r="C5" s="172"/>
      <c r="D5" s="172"/>
      <c r="E5" s="172"/>
      <c r="F5" s="172"/>
      <c r="G5" s="172"/>
      <c r="H5" s="173"/>
      <c r="I5" s="203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5"/>
      <c r="AC5" s="158" t="s">
        <v>64</v>
      </c>
    </row>
    <row r="6" spans="1:44" ht="10.15" customHeight="1">
      <c r="A6" s="172"/>
      <c r="B6" s="172"/>
      <c r="C6" s="172"/>
      <c r="D6" s="172"/>
      <c r="E6" s="172"/>
      <c r="F6" s="172"/>
      <c r="G6" s="172"/>
      <c r="H6" s="173"/>
      <c r="I6" s="206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8"/>
      <c r="AC6" s="158"/>
    </row>
    <row r="7" spans="1:44" ht="10.15" customHeight="1">
      <c r="A7" s="172" t="s">
        <v>31</v>
      </c>
      <c r="B7" s="172"/>
      <c r="C7" s="172"/>
      <c r="D7" s="172"/>
      <c r="E7" s="172"/>
      <c r="F7" s="172"/>
      <c r="G7" s="172"/>
      <c r="H7" s="173"/>
      <c r="I7" s="206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8"/>
      <c r="AC7" s="158" t="s">
        <v>179</v>
      </c>
    </row>
    <row r="8" spans="1:44" ht="10.15" customHeight="1">
      <c r="A8" s="172"/>
      <c r="B8" s="172"/>
      <c r="C8" s="172"/>
      <c r="D8" s="172"/>
      <c r="E8" s="172"/>
      <c r="F8" s="172"/>
      <c r="G8" s="172"/>
      <c r="H8" s="173"/>
      <c r="I8" s="206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8"/>
      <c r="AC8" s="158"/>
    </row>
    <row r="9" spans="1:44" ht="8.1" customHeight="1">
      <c r="A9" s="172" t="s">
        <v>32</v>
      </c>
      <c r="B9" s="172"/>
      <c r="C9" s="172"/>
      <c r="D9" s="172"/>
      <c r="E9" s="172"/>
      <c r="F9" s="172"/>
      <c r="G9" s="172"/>
      <c r="H9" s="173"/>
      <c r="I9" s="206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8"/>
      <c r="AC9" s="158" t="s">
        <v>176</v>
      </c>
      <c r="AJ9" s="12"/>
      <c r="AK9" s="12"/>
    </row>
    <row r="10" spans="1:44" ht="8.1" customHeight="1">
      <c r="A10" s="172"/>
      <c r="B10" s="172"/>
      <c r="C10" s="172"/>
      <c r="D10" s="172"/>
      <c r="E10" s="172"/>
      <c r="F10" s="172"/>
      <c r="G10" s="172"/>
      <c r="H10" s="173"/>
      <c r="I10" s="206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8"/>
      <c r="AC10" s="158"/>
      <c r="AJ10" s="12"/>
      <c r="AK10" s="12"/>
    </row>
    <row r="11" spans="1:44" ht="10.15" customHeight="1">
      <c r="A11" s="172"/>
      <c r="B11" s="172"/>
      <c r="C11" s="172"/>
      <c r="D11" s="172"/>
      <c r="E11" s="172"/>
      <c r="F11" s="172"/>
      <c r="G11" s="172"/>
      <c r="H11" s="173"/>
      <c r="I11" s="206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8"/>
      <c r="AC11" s="158" t="s">
        <v>175</v>
      </c>
      <c r="AO11" s="11"/>
      <c r="AP11" s="11"/>
      <c r="AQ11" s="11"/>
      <c r="AR11" s="11"/>
    </row>
    <row r="12" spans="1:44" ht="10.15" customHeight="1">
      <c r="A12" s="172"/>
      <c r="B12" s="172"/>
      <c r="C12" s="172"/>
      <c r="D12" s="172"/>
      <c r="E12" s="172"/>
      <c r="F12" s="172"/>
      <c r="G12" s="172"/>
      <c r="H12" s="173"/>
      <c r="I12" s="217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07"/>
      <c r="AA12" s="207"/>
      <c r="AB12" s="208"/>
      <c r="AC12" s="158"/>
      <c r="AO12" s="11"/>
      <c r="AP12" s="11"/>
      <c r="AQ12" s="11"/>
      <c r="AR12" s="11"/>
    </row>
    <row r="13" spans="1:44" ht="10.15" customHeight="1">
      <c r="A13" s="172" t="s">
        <v>33</v>
      </c>
      <c r="B13" s="172"/>
      <c r="C13" s="172"/>
      <c r="D13" s="215" t="s">
        <v>46</v>
      </c>
      <c r="E13" s="215"/>
      <c r="F13" s="215"/>
      <c r="G13" s="215"/>
      <c r="H13" s="216"/>
      <c r="I13" s="210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2"/>
      <c r="Z13" s="101" t="s">
        <v>182</v>
      </c>
      <c r="AA13" s="102"/>
      <c r="AB13" s="209"/>
      <c r="AC13" s="158" t="s">
        <v>399</v>
      </c>
    </row>
    <row r="14" spans="1:44" ht="10.15" customHeight="1">
      <c r="A14" s="172"/>
      <c r="B14" s="172"/>
      <c r="C14" s="172"/>
      <c r="D14" s="215"/>
      <c r="E14" s="215"/>
      <c r="F14" s="215"/>
      <c r="G14" s="215"/>
      <c r="H14" s="216"/>
      <c r="I14" s="210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2"/>
      <c r="Z14" s="101"/>
      <c r="AA14" s="102"/>
      <c r="AB14" s="209"/>
      <c r="AC14" s="158"/>
    </row>
    <row r="15" spans="1:44" ht="10.15" customHeight="1">
      <c r="A15" s="172"/>
      <c r="B15" s="172"/>
      <c r="C15" s="172"/>
      <c r="D15" s="215" t="s">
        <v>47</v>
      </c>
      <c r="E15" s="215"/>
      <c r="F15" s="215"/>
      <c r="G15" s="215"/>
      <c r="H15" s="216"/>
      <c r="I15" s="210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2"/>
      <c r="Z15" s="101" t="s">
        <v>182</v>
      </c>
      <c r="AA15" s="102"/>
      <c r="AB15" s="209"/>
      <c r="AC15" s="158" t="s">
        <v>400</v>
      </c>
    </row>
    <row r="16" spans="1:44" ht="10.15" customHeight="1">
      <c r="A16" s="172"/>
      <c r="B16" s="172"/>
      <c r="C16" s="172"/>
      <c r="D16" s="215"/>
      <c r="E16" s="215"/>
      <c r="F16" s="215"/>
      <c r="G16" s="215"/>
      <c r="H16" s="216"/>
      <c r="I16" s="210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2"/>
      <c r="Z16" s="101"/>
      <c r="AA16" s="102"/>
      <c r="AB16" s="209"/>
      <c r="AC16" s="158"/>
    </row>
    <row r="17" spans="1:40" ht="10.15" customHeight="1">
      <c r="A17" s="172" t="s">
        <v>34</v>
      </c>
      <c r="B17" s="172"/>
      <c r="C17" s="172"/>
      <c r="D17" s="172"/>
      <c r="E17" s="172"/>
      <c r="F17" s="172"/>
      <c r="G17" s="172"/>
      <c r="H17" s="173"/>
      <c r="I17" s="213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07"/>
      <c r="AA17" s="207"/>
      <c r="AB17" s="208"/>
      <c r="AC17" s="158" t="s">
        <v>65</v>
      </c>
    </row>
    <row r="18" spans="1:40" ht="10.15" customHeight="1">
      <c r="A18" s="172"/>
      <c r="B18" s="172"/>
      <c r="C18" s="172"/>
      <c r="D18" s="172"/>
      <c r="E18" s="172"/>
      <c r="F18" s="172"/>
      <c r="G18" s="172"/>
      <c r="H18" s="173"/>
      <c r="I18" s="206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8"/>
      <c r="AC18" s="158"/>
    </row>
    <row r="19" spans="1:40" ht="10.15" customHeight="1">
      <c r="A19" s="172" t="s">
        <v>35</v>
      </c>
      <c r="B19" s="172"/>
      <c r="C19" s="172"/>
      <c r="D19" s="172"/>
      <c r="E19" s="172"/>
      <c r="F19" s="172"/>
      <c r="G19" s="172"/>
      <c r="H19" s="173"/>
      <c r="I19" s="206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8"/>
      <c r="AC19" s="158" t="s">
        <v>66</v>
      </c>
    </row>
    <row r="20" spans="1:40" ht="10.15" customHeight="1">
      <c r="A20" s="172"/>
      <c r="B20" s="172"/>
      <c r="C20" s="172"/>
      <c r="D20" s="172"/>
      <c r="E20" s="172"/>
      <c r="F20" s="172"/>
      <c r="G20" s="172"/>
      <c r="H20" s="173"/>
      <c r="I20" s="206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8"/>
      <c r="AC20" s="158"/>
    </row>
    <row r="21" spans="1:40" ht="10.15" customHeight="1">
      <c r="A21" s="172" t="s">
        <v>36</v>
      </c>
      <c r="B21" s="172"/>
      <c r="C21" s="172"/>
      <c r="D21" s="172"/>
      <c r="E21" s="172"/>
      <c r="F21" s="172"/>
      <c r="G21" s="172"/>
      <c r="H21" s="173"/>
      <c r="I21" s="206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8"/>
      <c r="AC21" s="158" t="s">
        <v>67</v>
      </c>
    </row>
    <row r="22" spans="1:40" ht="10.15" customHeight="1">
      <c r="A22" s="172"/>
      <c r="B22" s="172"/>
      <c r="C22" s="172"/>
      <c r="D22" s="172"/>
      <c r="E22" s="172"/>
      <c r="F22" s="172"/>
      <c r="G22" s="172"/>
      <c r="H22" s="173"/>
      <c r="I22" s="206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8"/>
      <c r="AC22" s="158"/>
    </row>
    <row r="23" spans="1:40" ht="20.45" customHeight="1">
      <c r="A23" s="172" t="s">
        <v>180</v>
      </c>
      <c r="B23" s="172"/>
      <c r="C23" s="172"/>
      <c r="D23" s="172"/>
      <c r="E23" s="172"/>
      <c r="F23" s="172"/>
      <c r="G23" s="172"/>
      <c r="H23" s="173"/>
      <c r="I23" s="229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30"/>
      <c r="AC23" s="12" t="s">
        <v>397</v>
      </c>
    </row>
    <row r="24" spans="1:40" ht="15" customHeight="1">
      <c r="A24" s="172" t="s">
        <v>181</v>
      </c>
      <c r="B24" s="172"/>
      <c r="C24" s="172"/>
      <c r="D24" s="172"/>
      <c r="E24" s="172"/>
      <c r="F24" s="172"/>
      <c r="G24" s="172"/>
      <c r="H24" s="173"/>
      <c r="I24" s="247" t="s">
        <v>398</v>
      </c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9"/>
    </row>
    <row r="25" spans="1:40" ht="15" customHeight="1">
      <c r="A25" s="172"/>
      <c r="B25" s="172"/>
      <c r="C25" s="172"/>
      <c r="D25" s="172"/>
      <c r="E25" s="172"/>
      <c r="F25" s="172"/>
      <c r="G25" s="172"/>
      <c r="H25" s="173"/>
      <c r="I25" s="250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2"/>
    </row>
    <row r="26" spans="1:40" ht="17.25" customHeight="1" thickBot="1">
      <c r="A26" s="172"/>
      <c r="B26" s="172"/>
      <c r="C26" s="172"/>
      <c r="D26" s="172"/>
      <c r="E26" s="172"/>
      <c r="F26" s="172"/>
      <c r="G26" s="172"/>
      <c r="H26" s="173"/>
      <c r="I26" s="245" t="s">
        <v>191</v>
      </c>
      <c r="J26" s="246"/>
      <c r="K26" s="246"/>
      <c r="L26" s="246"/>
      <c r="M26" s="246"/>
      <c r="N26" s="246"/>
      <c r="O26" s="246"/>
      <c r="P26" s="246"/>
      <c r="Q26" s="246"/>
      <c r="R26" s="246"/>
      <c r="S26" s="190" t="s">
        <v>190</v>
      </c>
      <c r="T26" s="190"/>
      <c r="U26" s="190"/>
      <c r="V26" s="190"/>
      <c r="W26" s="190"/>
      <c r="X26" s="190"/>
      <c r="Y26" s="190"/>
      <c r="Z26" s="190"/>
      <c r="AA26" s="190"/>
      <c r="AB26" s="191"/>
    </row>
    <row r="27" spans="1:40" ht="15" customHeight="1">
      <c r="A27" s="159" t="s">
        <v>48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</row>
    <row r="28" spans="1:40" ht="15.75" customHeight="1">
      <c r="A28" s="5"/>
      <c r="B28" s="2"/>
      <c r="C28" s="2"/>
      <c r="D28" s="2"/>
      <c r="E28" s="2"/>
      <c r="F28" s="2"/>
      <c r="G28" s="2"/>
      <c r="H28" s="2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4"/>
      <c r="W28" s="4"/>
    </row>
    <row r="29" spans="1:40" s="7" customFormat="1" ht="25.15" customHeight="1" thickBot="1">
      <c r="A29" s="219" t="s">
        <v>412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1"/>
      <c r="AC29" s="14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ht="24.95" customHeight="1" thickBot="1">
      <c r="A30" s="160" t="s">
        <v>378</v>
      </c>
      <c r="B30" s="161"/>
      <c r="C30" s="161"/>
      <c r="D30" s="161"/>
      <c r="E30" s="161"/>
      <c r="F30" s="161"/>
      <c r="G30" s="161"/>
      <c r="H30" s="162"/>
      <c r="I30" s="19"/>
      <c r="J30" s="192" t="s">
        <v>196</v>
      </c>
      <c r="K30" s="193"/>
      <c r="L30" s="193"/>
      <c r="M30" s="193"/>
      <c r="N30" s="193"/>
      <c r="O30" s="193"/>
      <c r="P30" s="102" t="s">
        <v>192</v>
      </c>
      <c r="Q30" s="102"/>
      <c r="R30" s="102"/>
      <c r="S30" s="102"/>
      <c r="T30" s="102"/>
      <c r="U30" s="103"/>
      <c r="V30" s="233"/>
      <c r="W30" s="234"/>
      <c r="X30" s="234"/>
      <c r="Y30" s="234"/>
      <c r="Z30" s="235"/>
      <c r="AA30" s="101" t="s">
        <v>193</v>
      </c>
      <c r="AB30" s="102"/>
      <c r="AC30" s="12" t="s">
        <v>203</v>
      </c>
    </row>
    <row r="31" spans="1:40" ht="24.95" customHeight="1" thickBot="1">
      <c r="A31" s="163"/>
      <c r="B31" s="164"/>
      <c r="C31" s="164"/>
      <c r="D31" s="164"/>
      <c r="E31" s="164"/>
      <c r="F31" s="164"/>
      <c r="G31" s="164"/>
      <c r="H31" s="165"/>
      <c r="I31" s="19"/>
      <c r="J31" s="192" t="s">
        <v>197</v>
      </c>
      <c r="K31" s="193"/>
      <c r="L31" s="193"/>
      <c r="M31" s="193"/>
      <c r="N31" s="193"/>
      <c r="O31" s="193"/>
      <c r="P31" s="231"/>
      <c r="Q31" s="231"/>
      <c r="R31" s="231"/>
      <c r="S31" s="231"/>
      <c r="T31" s="231"/>
      <c r="U31" s="231"/>
      <c r="V31" s="232"/>
      <c r="W31" s="232"/>
      <c r="X31" s="232"/>
      <c r="Y31" s="232"/>
      <c r="Z31" s="232"/>
      <c r="AA31" s="231"/>
      <c r="AB31" s="231"/>
    </row>
    <row r="32" spans="1:40" ht="24.95" customHeight="1" thickBot="1">
      <c r="A32" s="166" t="str">
        <f>IF(COUNTIF(触らないでください!O5:O7,TRUE)&gt;1,"チェックした数が多すぎます▶","")</f>
        <v/>
      </c>
      <c r="B32" s="167"/>
      <c r="C32" s="167"/>
      <c r="D32" s="167"/>
      <c r="E32" s="167"/>
      <c r="F32" s="167"/>
      <c r="G32" s="167"/>
      <c r="H32" s="168"/>
      <c r="I32" s="19"/>
      <c r="J32" s="192" t="s">
        <v>198</v>
      </c>
      <c r="K32" s="193"/>
      <c r="L32" s="193"/>
      <c r="M32" s="193"/>
      <c r="N32" s="193"/>
      <c r="O32" s="193"/>
      <c r="P32" s="102" t="s">
        <v>194</v>
      </c>
      <c r="Q32" s="102"/>
      <c r="R32" s="102"/>
      <c r="S32" s="102"/>
      <c r="T32" s="102"/>
      <c r="U32" s="103"/>
      <c r="V32" s="233"/>
      <c r="W32" s="234"/>
      <c r="X32" s="234"/>
      <c r="Y32" s="234"/>
      <c r="Z32" s="235"/>
      <c r="AA32" s="101" t="s">
        <v>193</v>
      </c>
      <c r="AB32" s="102"/>
      <c r="AC32" s="12" t="s">
        <v>203</v>
      </c>
    </row>
    <row r="33" spans="1:42" ht="21.95" customHeight="1">
      <c r="A33" s="195" t="s">
        <v>417</v>
      </c>
      <c r="B33" s="195"/>
      <c r="C33" s="195"/>
      <c r="D33" s="195"/>
      <c r="E33" s="195"/>
      <c r="F33" s="195"/>
      <c r="G33" s="195"/>
      <c r="H33" s="195"/>
      <c r="I33" s="19"/>
      <c r="J33" s="198" t="s">
        <v>407</v>
      </c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9"/>
    </row>
    <row r="34" spans="1:42" ht="21.95" customHeight="1">
      <c r="A34" s="195"/>
      <c r="B34" s="195"/>
      <c r="C34" s="195"/>
      <c r="D34" s="195"/>
      <c r="E34" s="195"/>
      <c r="F34" s="195"/>
      <c r="G34" s="195"/>
      <c r="H34" s="195"/>
      <c r="I34" s="19"/>
      <c r="J34" s="200" t="s">
        <v>408</v>
      </c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192"/>
    </row>
    <row r="35" spans="1:42" ht="21.95" customHeight="1">
      <c r="A35" s="195"/>
      <c r="B35" s="195"/>
      <c r="C35" s="195"/>
      <c r="D35" s="195"/>
      <c r="E35" s="195"/>
      <c r="F35" s="195"/>
      <c r="G35" s="195"/>
      <c r="H35" s="195"/>
      <c r="I35" s="19"/>
      <c r="J35" s="200" t="s">
        <v>409</v>
      </c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192"/>
    </row>
    <row r="36" spans="1:42" ht="21.95" customHeight="1">
      <c r="A36" s="195"/>
      <c r="B36" s="195"/>
      <c r="C36" s="195"/>
      <c r="D36" s="195"/>
      <c r="E36" s="195"/>
      <c r="F36" s="195"/>
      <c r="G36" s="195"/>
      <c r="H36" s="195"/>
      <c r="I36" s="19"/>
      <c r="J36" s="200" t="s">
        <v>410</v>
      </c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192"/>
    </row>
    <row r="37" spans="1:42" ht="21.95" customHeight="1" thickBot="1">
      <c r="A37" s="195"/>
      <c r="B37" s="195"/>
      <c r="C37" s="195"/>
      <c r="D37" s="195"/>
      <c r="E37" s="195"/>
      <c r="F37" s="195"/>
      <c r="G37" s="195"/>
      <c r="H37" s="195"/>
      <c r="I37" s="19"/>
      <c r="J37" s="196" t="s">
        <v>416</v>
      </c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7"/>
    </row>
    <row r="38" spans="1:42" ht="21.95" customHeight="1" thickBot="1">
      <c r="A38" s="195"/>
      <c r="B38" s="195"/>
      <c r="C38" s="195"/>
      <c r="D38" s="195"/>
      <c r="E38" s="195"/>
      <c r="F38" s="195"/>
      <c r="G38" s="195"/>
      <c r="H38" s="195"/>
      <c r="I38" s="19"/>
      <c r="J38" s="192" t="s">
        <v>195</v>
      </c>
      <c r="K38" s="193"/>
      <c r="L38" s="225"/>
      <c r="M38" s="226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8"/>
    </row>
    <row r="39" spans="1:42" ht="21.95" customHeight="1">
      <c r="A39" s="259" t="s">
        <v>418</v>
      </c>
      <c r="B39" s="260"/>
      <c r="C39" s="260"/>
      <c r="D39" s="260"/>
      <c r="E39" s="260"/>
      <c r="F39" s="260"/>
      <c r="G39" s="260"/>
      <c r="H39" s="261"/>
      <c r="I39" s="19"/>
      <c r="J39" s="192" t="s">
        <v>419</v>
      </c>
      <c r="K39" s="193"/>
      <c r="L39" s="193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</row>
    <row r="40" spans="1:42" ht="21.95" customHeight="1">
      <c r="A40" s="262"/>
      <c r="B40" s="263"/>
      <c r="C40" s="263"/>
      <c r="D40" s="263"/>
      <c r="E40" s="263"/>
      <c r="F40" s="263"/>
      <c r="G40" s="263"/>
      <c r="H40" s="264"/>
      <c r="I40" s="19"/>
      <c r="J40" s="192" t="s">
        <v>420</v>
      </c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</row>
    <row r="41" spans="1:42" ht="21.95" customHeight="1">
      <c r="A41" s="262"/>
      <c r="B41" s="263"/>
      <c r="C41" s="263"/>
      <c r="D41" s="263"/>
      <c r="E41" s="263"/>
      <c r="F41" s="263"/>
      <c r="G41" s="263"/>
      <c r="H41" s="264"/>
      <c r="I41" s="19"/>
      <c r="J41" s="192" t="s">
        <v>421</v>
      </c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</row>
    <row r="42" spans="1:42" ht="21.95" customHeight="1">
      <c r="A42" s="262"/>
      <c r="B42" s="263"/>
      <c r="C42" s="263"/>
      <c r="D42" s="263"/>
      <c r="E42" s="263"/>
      <c r="F42" s="263"/>
      <c r="G42" s="263"/>
      <c r="H42" s="264"/>
      <c r="I42" s="19"/>
      <c r="J42" s="192" t="s">
        <v>422</v>
      </c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</row>
    <row r="43" spans="1:42" ht="21.95" customHeight="1" thickBot="1">
      <c r="A43" s="262"/>
      <c r="B43" s="263"/>
      <c r="C43" s="263"/>
      <c r="D43" s="263"/>
      <c r="E43" s="263"/>
      <c r="F43" s="263"/>
      <c r="G43" s="263"/>
      <c r="H43" s="264"/>
      <c r="I43" s="19"/>
      <c r="J43" s="200" t="s">
        <v>423</v>
      </c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192"/>
    </row>
    <row r="44" spans="1:42" ht="21.95" customHeight="1" thickBot="1">
      <c r="A44" s="265"/>
      <c r="B44" s="266"/>
      <c r="C44" s="266"/>
      <c r="D44" s="266"/>
      <c r="E44" s="266"/>
      <c r="F44" s="266"/>
      <c r="G44" s="266"/>
      <c r="H44" s="267"/>
      <c r="I44" s="19"/>
      <c r="J44" s="192" t="s">
        <v>195</v>
      </c>
      <c r="K44" s="193"/>
      <c r="L44" s="225"/>
      <c r="M44" s="226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8"/>
    </row>
    <row r="45" spans="1:42" ht="12.75" customHeight="1">
      <c r="A45" s="3"/>
      <c r="B45" s="3"/>
      <c r="C45" s="3"/>
      <c r="D45" s="3"/>
      <c r="E45" s="3"/>
      <c r="F45" s="3"/>
      <c r="G45" s="3"/>
      <c r="H45" s="3"/>
      <c r="AI45" s="12"/>
      <c r="AJ45" s="12"/>
      <c r="AK45" s="10"/>
      <c r="AL45" s="10"/>
      <c r="AM45" s="10"/>
      <c r="AN45" s="10"/>
      <c r="AO45"/>
      <c r="AP45"/>
    </row>
    <row r="46" spans="1:42" ht="39" customHeight="1">
      <c r="A46" s="150" t="s">
        <v>413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D46" s="12"/>
      <c r="AE46" s="12"/>
      <c r="AF46" s="12"/>
      <c r="AG46" s="12"/>
      <c r="AH46" s="12"/>
      <c r="AI46" s="12"/>
      <c r="AJ46" s="12"/>
      <c r="AK46" s="10"/>
      <c r="AL46" s="10"/>
      <c r="AM46" s="10"/>
      <c r="AN46" s="10"/>
      <c r="AO46"/>
      <c r="AP46"/>
    </row>
    <row r="47" spans="1:42" ht="31.5" customHeight="1">
      <c r="A47" s="102" t="s">
        <v>0</v>
      </c>
      <c r="B47" s="102"/>
      <c r="C47" s="171" t="s">
        <v>1</v>
      </c>
      <c r="D47" s="171"/>
      <c r="E47" s="171"/>
      <c r="F47" s="171"/>
      <c r="G47" s="171"/>
      <c r="H47" s="171"/>
      <c r="I47" s="171" t="s">
        <v>2</v>
      </c>
      <c r="J47" s="171"/>
      <c r="K47" s="171"/>
      <c r="L47" s="171"/>
      <c r="M47" s="171"/>
      <c r="N47" s="171"/>
      <c r="O47" s="171"/>
      <c r="P47" s="171"/>
      <c r="Q47" s="171"/>
      <c r="R47" s="171"/>
      <c r="S47" s="171" t="s">
        <v>177</v>
      </c>
      <c r="T47" s="171"/>
      <c r="U47" s="171"/>
      <c r="V47" s="171"/>
      <c r="W47" s="171"/>
      <c r="X47" s="171"/>
      <c r="Y47" s="171"/>
      <c r="Z47" s="171"/>
      <c r="AA47" s="171"/>
      <c r="AB47" s="171"/>
      <c r="AC47" s="1"/>
      <c r="AK47" s="10"/>
      <c r="AL47" s="10"/>
      <c r="AM47" s="10"/>
      <c r="AN47" s="10"/>
      <c r="AO47"/>
      <c r="AP47"/>
    </row>
    <row r="48" spans="1:42" ht="21" customHeight="1" thickBot="1">
      <c r="A48" s="102"/>
      <c r="B48" s="102"/>
      <c r="C48" s="171"/>
      <c r="D48" s="171"/>
      <c r="E48" s="171"/>
      <c r="F48" s="171"/>
      <c r="G48" s="171"/>
      <c r="H48" s="171"/>
      <c r="I48" s="236"/>
      <c r="J48" s="236"/>
      <c r="K48" s="236"/>
      <c r="L48" s="236"/>
      <c r="M48" s="236"/>
      <c r="N48" s="236"/>
      <c r="O48" s="236"/>
      <c r="P48" s="236"/>
      <c r="Q48" s="171"/>
      <c r="R48" s="171"/>
      <c r="S48" s="236"/>
      <c r="T48" s="236"/>
      <c r="U48" s="236"/>
      <c r="V48" s="236"/>
      <c r="W48" s="236"/>
      <c r="X48" s="236"/>
      <c r="Y48" s="236"/>
      <c r="Z48" s="236"/>
      <c r="AA48" s="171"/>
      <c r="AB48" s="171"/>
      <c r="AC48" s="1"/>
      <c r="AK48" s="10"/>
      <c r="AL48" s="10"/>
      <c r="AM48" s="10"/>
      <c r="AN48" s="10"/>
      <c r="AO48"/>
      <c r="AP48"/>
    </row>
    <row r="49" spans="1:45" ht="21" customHeight="1">
      <c r="A49" s="102"/>
      <c r="B49" s="102"/>
      <c r="C49" s="107" t="s">
        <v>6</v>
      </c>
      <c r="D49" s="107"/>
      <c r="E49" s="107"/>
      <c r="F49" s="107"/>
      <c r="G49" s="107"/>
      <c r="H49" s="108"/>
      <c r="I49" s="109"/>
      <c r="J49" s="110"/>
      <c r="K49" s="110"/>
      <c r="L49" s="110"/>
      <c r="M49" s="110"/>
      <c r="N49" s="110"/>
      <c r="O49" s="110"/>
      <c r="P49" s="111"/>
      <c r="Q49" s="237" t="s">
        <v>182</v>
      </c>
      <c r="R49" s="238"/>
      <c r="S49" s="109"/>
      <c r="T49" s="110"/>
      <c r="U49" s="110"/>
      <c r="V49" s="110"/>
      <c r="W49" s="110"/>
      <c r="X49" s="110"/>
      <c r="Y49" s="110"/>
      <c r="Z49" s="111"/>
      <c r="AA49" s="237" t="s">
        <v>182</v>
      </c>
      <c r="AB49" s="270"/>
      <c r="AC49" s="12" t="s">
        <v>62</v>
      </c>
      <c r="AK49" s="10"/>
      <c r="AL49" s="10"/>
      <c r="AM49" s="10"/>
      <c r="AN49" s="10"/>
      <c r="AO49"/>
      <c r="AP49"/>
    </row>
    <row r="50" spans="1:45" ht="21" customHeight="1">
      <c r="A50" s="102"/>
      <c r="B50" s="102"/>
      <c r="C50" s="107" t="s">
        <v>7</v>
      </c>
      <c r="D50" s="107"/>
      <c r="E50" s="107"/>
      <c r="F50" s="107"/>
      <c r="G50" s="107"/>
      <c r="H50" s="108"/>
      <c r="I50" s="222"/>
      <c r="J50" s="223"/>
      <c r="K50" s="223"/>
      <c r="L50" s="223"/>
      <c r="M50" s="223"/>
      <c r="N50" s="223"/>
      <c r="O50" s="223"/>
      <c r="P50" s="224"/>
      <c r="Q50" s="271" t="s">
        <v>183</v>
      </c>
      <c r="R50" s="274"/>
      <c r="S50" s="222"/>
      <c r="T50" s="223"/>
      <c r="U50" s="223"/>
      <c r="V50" s="223"/>
      <c r="W50" s="223"/>
      <c r="X50" s="223"/>
      <c r="Y50" s="223"/>
      <c r="Z50" s="224"/>
      <c r="AA50" s="271" t="s">
        <v>183</v>
      </c>
      <c r="AB50" s="272"/>
      <c r="AC50" s="12" t="s">
        <v>55</v>
      </c>
      <c r="AK50" s="10"/>
      <c r="AL50" s="10"/>
      <c r="AM50" s="10"/>
      <c r="AN50" s="10"/>
      <c r="AO50"/>
      <c r="AP50"/>
    </row>
    <row r="51" spans="1:45" ht="21" customHeight="1" thickBot="1">
      <c r="A51" s="102"/>
      <c r="B51" s="102"/>
      <c r="C51" s="107" t="s">
        <v>8</v>
      </c>
      <c r="D51" s="107"/>
      <c r="E51" s="107"/>
      <c r="F51" s="107"/>
      <c r="G51" s="107"/>
      <c r="H51" s="108"/>
      <c r="I51" s="253"/>
      <c r="J51" s="254"/>
      <c r="K51" s="254"/>
      <c r="L51" s="254"/>
      <c r="M51" s="254"/>
      <c r="N51" s="254"/>
      <c r="O51" s="254"/>
      <c r="P51" s="255"/>
      <c r="Q51" s="257" t="s">
        <v>184</v>
      </c>
      <c r="R51" s="275"/>
      <c r="S51" s="253"/>
      <c r="T51" s="254"/>
      <c r="U51" s="254"/>
      <c r="V51" s="254"/>
      <c r="W51" s="254"/>
      <c r="X51" s="254"/>
      <c r="Y51" s="254"/>
      <c r="Z51" s="255"/>
      <c r="AA51" s="257" t="s">
        <v>184</v>
      </c>
      <c r="AB51" s="258"/>
      <c r="AC51" s="12" t="s">
        <v>56</v>
      </c>
      <c r="AK51" s="10"/>
      <c r="AL51" s="10"/>
      <c r="AM51" s="10"/>
      <c r="AN51" s="10"/>
      <c r="AO51"/>
      <c r="AP51"/>
    </row>
    <row r="52" spans="1:45" ht="15" customHeight="1" thickBot="1">
      <c r="A52" s="106" t="s">
        <v>39</v>
      </c>
      <c r="B52" s="106"/>
      <c r="C52" s="106"/>
      <c r="D52" s="106"/>
      <c r="E52" s="106"/>
      <c r="F52" s="106"/>
      <c r="G52" s="106"/>
      <c r="H52" s="106"/>
      <c r="I52" s="104" t="s">
        <v>40</v>
      </c>
      <c r="J52" s="104"/>
      <c r="K52" s="104"/>
      <c r="L52" s="104"/>
      <c r="M52" s="104"/>
      <c r="N52" s="104"/>
      <c r="O52" s="104"/>
      <c r="P52" s="105"/>
      <c r="Q52" s="106"/>
      <c r="R52" s="106"/>
      <c r="S52" s="104" t="s">
        <v>40</v>
      </c>
      <c r="T52" s="104"/>
      <c r="U52" s="104"/>
      <c r="V52" s="104"/>
      <c r="W52" s="104"/>
      <c r="X52" s="104"/>
      <c r="Y52" s="104"/>
      <c r="Z52" s="105"/>
      <c r="AA52" s="106"/>
      <c r="AB52" s="106"/>
      <c r="AK52" s="10"/>
      <c r="AL52" s="10"/>
      <c r="AM52" s="10"/>
      <c r="AN52" s="10"/>
      <c r="AO52"/>
      <c r="AP52"/>
    </row>
    <row r="53" spans="1:45" ht="21.95" customHeight="1">
      <c r="A53" s="102" t="s">
        <v>41</v>
      </c>
      <c r="B53" s="102"/>
      <c r="C53" s="268" t="s">
        <v>199</v>
      </c>
      <c r="D53" s="268"/>
      <c r="E53" s="268"/>
      <c r="F53" s="268"/>
      <c r="G53" s="268"/>
      <c r="H53" s="269"/>
      <c r="I53" s="109"/>
      <c r="J53" s="110"/>
      <c r="K53" s="110"/>
      <c r="L53" s="110"/>
      <c r="M53" s="110"/>
      <c r="N53" s="110"/>
      <c r="O53" s="111"/>
      <c r="P53" s="101" t="s">
        <v>185</v>
      </c>
      <c r="Q53" s="102"/>
      <c r="R53" s="103"/>
      <c r="S53" s="109"/>
      <c r="T53" s="110"/>
      <c r="U53" s="110"/>
      <c r="V53" s="110"/>
      <c r="W53" s="110"/>
      <c r="X53" s="110"/>
      <c r="Y53" s="111"/>
      <c r="Z53" s="101" t="s">
        <v>185</v>
      </c>
      <c r="AA53" s="102"/>
      <c r="AB53" s="102"/>
      <c r="AC53" s="12" t="s">
        <v>186</v>
      </c>
    </row>
    <row r="54" spans="1:45" ht="21.95" customHeight="1">
      <c r="A54" s="102"/>
      <c r="B54" s="102"/>
      <c r="C54" s="268" t="s">
        <v>3</v>
      </c>
      <c r="D54" s="268"/>
      <c r="E54" s="268"/>
      <c r="F54" s="268"/>
      <c r="G54" s="268"/>
      <c r="H54" s="269"/>
      <c r="I54" s="112"/>
      <c r="J54" s="113"/>
      <c r="K54" s="113"/>
      <c r="L54" s="113"/>
      <c r="M54" s="113"/>
      <c r="N54" s="113"/>
      <c r="O54" s="114"/>
      <c r="P54" s="101" t="s">
        <v>185</v>
      </c>
      <c r="Q54" s="102"/>
      <c r="R54" s="103"/>
      <c r="S54" s="112"/>
      <c r="T54" s="113"/>
      <c r="U54" s="113"/>
      <c r="V54" s="113"/>
      <c r="W54" s="113"/>
      <c r="X54" s="113"/>
      <c r="Y54" s="114"/>
      <c r="Z54" s="101" t="s">
        <v>185</v>
      </c>
      <c r="AA54" s="102"/>
      <c r="AB54" s="102"/>
    </row>
    <row r="55" spans="1:45" ht="21.95" customHeight="1">
      <c r="A55" s="102"/>
      <c r="B55" s="102"/>
      <c r="C55" s="268" t="s">
        <v>4</v>
      </c>
      <c r="D55" s="268"/>
      <c r="E55" s="268"/>
      <c r="F55" s="268"/>
      <c r="G55" s="268"/>
      <c r="H55" s="269"/>
      <c r="I55" s="112"/>
      <c r="J55" s="113"/>
      <c r="K55" s="113"/>
      <c r="L55" s="113"/>
      <c r="M55" s="113"/>
      <c r="N55" s="113"/>
      <c r="O55" s="114"/>
      <c r="P55" s="101" t="s">
        <v>185</v>
      </c>
      <c r="Q55" s="102"/>
      <c r="R55" s="103"/>
      <c r="S55" s="112"/>
      <c r="T55" s="113"/>
      <c r="U55" s="113"/>
      <c r="V55" s="113"/>
      <c r="W55" s="113"/>
      <c r="X55" s="113"/>
      <c r="Y55" s="114"/>
      <c r="Z55" s="101" t="s">
        <v>185</v>
      </c>
      <c r="AA55" s="102"/>
      <c r="AB55" s="102"/>
    </row>
    <row r="56" spans="1:45" ht="24.75" customHeight="1" thickBot="1">
      <c r="A56" s="171" t="s">
        <v>68</v>
      </c>
      <c r="B56" s="171"/>
      <c r="C56" s="268" t="s">
        <v>5</v>
      </c>
      <c r="D56" s="268"/>
      <c r="E56" s="268"/>
      <c r="F56" s="268"/>
      <c r="G56" s="268"/>
      <c r="H56" s="269"/>
      <c r="I56" s="115"/>
      <c r="J56" s="116"/>
      <c r="K56" s="116"/>
      <c r="L56" s="116"/>
      <c r="M56" s="116"/>
      <c r="N56" s="116"/>
      <c r="O56" s="117"/>
      <c r="P56" s="101" t="s">
        <v>185</v>
      </c>
      <c r="Q56" s="102"/>
      <c r="R56" s="103"/>
      <c r="S56" s="115"/>
      <c r="T56" s="116"/>
      <c r="U56" s="116"/>
      <c r="V56" s="116"/>
      <c r="W56" s="116"/>
      <c r="X56" s="116"/>
      <c r="Y56" s="117"/>
      <c r="Z56" s="101" t="s">
        <v>185</v>
      </c>
      <c r="AA56" s="102"/>
      <c r="AB56" s="102"/>
    </row>
    <row r="57" spans="1:45" ht="15" customHeight="1">
      <c r="A57" s="102" t="s">
        <v>60</v>
      </c>
      <c r="B57" s="102"/>
      <c r="C57" s="102"/>
      <c r="D57" s="102"/>
      <c r="E57" s="102"/>
      <c r="F57" s="102"/>
      <c r="G57" s="102"/>
      <c r="H57" s="102"/>
      <c r="I57" s="273">
        <f>SUM(I52:R56)</f>
        <v>0</v>
      </c>
      <c r="J57" s="273"/>
      <c r="K57" s="273"/>
      <c r="L57" s="273"/>
      <c r="M57" s="273"/>
      <c r="N57" s="273"/>
      <c r="O57" s="273"/>
      <c r="P57" s="170" t="s">
        <v>187</v>
      </c>
      <c r="Q57" s="170"/>
      <c r="R57" s="170"/>
      <c r="S57" s="273">
        <f>SUM(S52:AB56)</f>
        <v>0</v>
      </c>
      <c r="T57" s="273"/>
      <c r="U57" s="273"/>
      <c r="V57" s="273"/>
      <c r="W57" s="273"/>
      <c r="X57" s="273"/>
      <c r="Y57" s="273"/>
      <c r="Z57" s="170" t="s">
        <v>187</v>
      </c>
      <c r="AA57" s="170"/>
      <c r="AB57" s="170"/>
    </row>
    <row r="58" spans="1:45" ht="25.15" customHeight="1">
      <c r="A58" s="102" t="s">
        <v>61</v>
      </c>
      <c r="B58" s="102"/>
      <c r="C58" s="102"/>
      <c r="D58" s="102"/>
      <c r="E58" s="102"/>
      <c r="F58" s="102"/>
      <c r="G58" s="102"/>
      <c r="H58" s="102"/>
      <c r="I58" s="169" t="e">
        <f>+I57/I49</f>
        <v>#DIV/0!</v>
      </c>
      <c r="J58" s="169"/>
      <c r="K58" s="169"/>
      <c r="L58" s="169"/>
      <c r="M58" s="169"/>
      <c r="N58" s="169"/>
      <c r="O58" s="169"/>
      <c r="P58" s="170" t="s">
        <v>187</v>
      </c>
      <c r="Q58" s="170"/>
      <c r="R58" s="170"/>
      <c r="S58" s="169" t="e">
        <f>S57/S49</f>
        <v>#DIV/0!</v>
      </c>
      <c r="T58" s="169"/>
      <c r="U58" s="169"/>
      <c r="V58" s="169"/>
      <c r="W58" s="169"/>
      <c r="X58" s="169"/>
      <c r="Y58" s="169"/>
      <c r="Z58" s="170" t="s">
        <v>187</v>
      </c>
      <c r="AA58" s="170"/>
      <c r="AB58" s="170"/>
      <c r="AC58" s="1"/>
    </row>
    <row r="59" spans="1:45" ht="8.25" customHeight="1"/>
    <row r="60" spans="1:45" ht="23.25" customHeight="1" thickBot="1">
      <c r="A60" s="187" t="s">
        <v>428</v>
      </c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J60" s="10"/>
      <c r="AK60" s="10"/>
      <c r="AL60" s="10"/>
      <c r="AM60" s="10"/>
      <c r="AN60" s="10"/>
      <c r="AO60"/>
      <c r="AP60"/>
      <c r="AQ60"/>
      <c r="AR60"/>
      <c r="AS60"/>
    </row>
    <row r="61" spans="1:45" ht="12.95" customHeight="1">
      <c r="A61" s="172" t="s">
        <v>30</v>
      </c>
      <c r="B61" s="172"/>
      <c r="C61" s="172"/>
      <c r="D61" s="172"/>
      <c r="E61" s="172"/>
      <c r="F61" s="172"/>
      <c r="G61" s="172"/>
      <c r="H61" s="173"/>
      <c r="I61" s="174">
        <f>I5</f>
        <v>0</v>
      </c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6"/>
      <c r="AC61" s="1"/>
      <c r="AK61" s="10"/>
      <c r="AL61" s="10"/>
      <c r="AM61" s="10"/>
      <c r="AN61" s="10"/>
      <c r="AO61"/>
      <c r="AP61"/>
      <c r="AQ61"/>
      <c r="AR61"/>
      <c r="AS61"/>
    </row>
    <row r="62" spans="1:45" ht="12.95" customHeight="1" thickBot="1">
      <c r="A62" s="172"/>
      <c r="B62" s="172"/>
      <c r="C62" s="172"/>
      <c r="D62" s="172"/>
      <c r="E62" s="172"/>
      <c r="F62" s="172"/>
      <c r="G62" s="172"/>
      <c r="H62" s="173"/>
      <c r="I62" s="177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9"/>
      <c r="AJ62" s="10"/>
      <c r="AK62" s="10"/>
      <c r="AL62" s="10"/>
      <c r="AM62" s="10"/>
      <c r="AN62" s="10"/>
      <c r="AO62"/>
      <c r="AP62"/>
      <c r="AQ62"/>
      <c r="AR62"/>
      <c r="AS62"/>
    </row>
    <row r="63" spans="1:45" ht="7.5" customHeight="1">
      <c r="AJ63" s="10"/>
      <c r="AK63" s="10"/>
      <c r="AL63" s="10"/>
      <c r="AM63" s="10"/>
      <c r="AN63" s="10"/>
      <c r="AO63"/>
      <c r="AP63"/>
      <c r="AQ63"/>
      <c r="AR63"/>
      <c r="AS63"/>
    </row>
    <row r="64" spans="1:45" ht="25.35" customHeight="1">
      <c r="A64" s="256" t="s">
        <v>406</v>
      </c>
      <c r="B64" s="256"/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J64" s="10"/>
      <c r="AK64" s="10"/>
      <c r="AL64" s="10"/>
      <c r="AM64" s="10"/>
      <c r="AN64" s="10"/>
      <c r="AO64"/>
      <c r="AP64"/>
      <c r="AQ64"/>
      <c r="AR64"/>
      <c r="AS64"/>
    </row>
    <row r="65" spans="1:45" ht="19.899999999999999" customHeight="1">
      <c r="A65" s="171" t="s">
        <v>9</v>
      </c>
      <c r="B65" s="106" t="s">
        <v>11</v>
      </c>
      <c r="C65" s="107" t="s">
        <v>12</v>
      </c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6" t="s">
        <v>11</v>
      </c>
      <c r="P65" s="106"/>
      <c r="Q65" s="107" t="s">
        <v>13</v>
      </c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J65" s="10"/>
      <c r="AK65" s="10"/>
      <c r="AL65" s="10"/>
      <c r="AM65" s="10"/>
      <c r="AN65" s="10"/>
      <c r="AO65"/>
      <c r="AP65"/>
      <c r="AQ65"/>
      <c r="AR65"/>
      <c r="AS65"/>
    </row>
    <row r="66" spans="1:45" ht="19.899999999999999" customHeight="1" thickBot="1">
      <c r="A66" s="171"/>
      <c r="B66" s="106"/>
      <c r="C66" s="124" t="s">
        <v>2</v>
      </c>
      <c r="D66" s="124"/>
      <c r="E66" s="124"/>
      <c r="F66" s="124"/>
      <c r="G66" s="124"/>
      <c r="H66" s="107"/>
      <c r="I66" s="124" t="s">
        <v>63</v>
      </c>
      <c r="J66" s="124"/>
      <c r="K66" s="124"/>
      <c r="L66" s="124"/>
      <c r="M66" s="124"/>
      <c r="N66" s="107"/>
      <c r="O66" s="106"/>
      <c r="P66" s="106"/>
      <c r="Q66" s="107" t="s">
        <v>2</v>
      </c>
      <c r="R66" s="107"/>
      <c r="S66" s="107"/>
      <c r="T66" s="107"/>
      <c r="U66" s="107"/>
      <c r="V66" s="107"/>
      <c r="W66" s="107" t="s">
        <v>63</v>
      </c>
      <c r="X66" s="107"/>
      <c r="Y66" s="107"/>
      <c r="Z66" s="107"/>
      <c r="AA66" s="107"/>
      <c r="AB66" s="107"/>
      <c r="AJ66" s="10"/>
      <c r="AK66" s="10"/>
      <c r="AL66" s="10"/>
      <c r="AM66" s="10"/>
      <c r="AN66" s="10"/>
      <c r="AO66"/>
      <c r="AP66"/>
      <c r="AQ66"/>
      <c r="AR66"/>
      <c r="AS66"/>
    </row>
    <row r="67" spans="1:45" ht="20.100000000000001" customHeight="1">
      <c r="A67" s="8">
        <v>18</v>
      </c>
      <c r="B67" s="23" t="s">
        <v>10</v>
      </c>
      <c r="C67" s="125"/>
      <c r="D67" s="126"/>
      <c r="E67" s="126"/>
      <c r="F67" s="126"/>
      <c r="G67" s="127"/>
      <c r="H67" s="24" t="s">
        <v>200</v>
      </c>
      <c r="I67" s="125"/>
      <c r="J67" s="126"/>
      <c r="K67" s="126"/>
      <c r="L67" s="126"/>
      <c r="M67" s="127"/>
      <c r="N67" s="22" t="s">
        <v>200</v>
      </c>
      <c r="O67" s="107" t="s">
        <v>45</v>
      </c>
      <c r="P67" s="107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1" t="s">
        <v>264</v>
      </c>
      <c r="AJ67" s="10"/>
      <c r="AK67" s="10"/>
      <c r="AL67" s="10"/>
      <c r="AM67" s="10"/>
      <c r="AN67" s="10"/>
      <c r="AO67"/>
      <c r="AP67"/>
      <c r="AQ67"/>
      <c r="AR67"/>
      <c r="AS67"/>
    </row>
    <row r="68" spans="1:45" ht="20.100000000000001" customHeight="1" thickBot="1">
      <c r="A68" s="8">
        <v>20</v>
      </c>
      <c r="B68" s="9">
        <v>2</v>
      </c>
      <c r="C68" s="131"/>
      <c r="D68" s="132"/>
      <c r="E68" s="132"/>
      <c r="F68" s="132"/>
      <c r="G68" s="133"/>
      <c r="H68" s="24" t="s">
        <v>200</v>
      </c>
      <c r="I68" s="131"/>
      <c r="J68" s="132"/>
      <c r="K68" s="132"/>
      <c r="L68" s="132"/>
      <c r="M68" s="133"/>
      <c r="N68" s="22" t="s">
        <v>200</v>
      </c>
      <c r="O68" s="107" t="s">
        <v>45</v>
      </c>
      <c r="P68" s="107"/>
      <c r="Q68" s="180"/>
      <c r="R68" s="180"/>
      <c r="S68" s="180"/>
      <c r="T68" s="180"/>
      <c r="U68" s="180"/>
      <c r="V68" s="130"/>
      <c r="W68" s="180"/>
      <c r="X68" s="180"/>
      <c r="Y68" s="180"/>
      <c r="Z68" s="180"/>
      <c r="AA68" s="180"/>
      <c r="AB68" s="130"/>
      <c r="AJ68" s="10"/>
      <c r="AK68" s="10"/>
      <c r="AL68" s="10"/>
      <c r="AM68" s="10"/>
      <c r="AN68" s="10"/>
      <c r="AO68"/>
      <c r="AP68"/>
      <c r="AQ68"/>
      <c r="AR68"/>
      <c r="AS68"/>
    </row>
    <row r="69" spans="1:45" ht="20.100000000000001" customHeight="1">
      <c r="A69" s="8">
        <v>22</v>
      </c>
      <c r="B69" s="9">
        <v>4</v>
      </c>
      <c r="C69" s="131"/>
      <c r="D69" s="132"/>
      <c r="E69" s="132"/>
      <c r="F69" s="132"/>
      <c r="G69" s="133"/>
      <c r="H69" s="24" t="s">
        <v>200</v>
      </c>
      <c r="I69" s="131"/>
      <c r="J69" s="132"/>
      <c r="K69" s="132"/>
      <c r="L69" s="132"/>
      <c r="M69" s="133"/>
      <c r="N69" s="22" t="s">
        <v>200</v>
      </c>
      <c r="O69" s="188" t="s">
        <v>10</v>
      </c>
      <c r="P69" s="189"/>
      <c r="Q69" s="125"/>
      <c r="R69" s="126"/>
      <c r="S69" s="126"/>
      <c r="T69" s="126"/>
      <c r="U69" s="127"/>
      <c r="V69" s="24" t="s">
        <v>200</v>
      </c>
      <c r="W69" s="125"/>
      <c r="X69" s="126"/>
      <c r="Y69" s="126"/>
      <c r="Z69" s="126"/>
      <c r="AA69" s="127"/>
      <c r="AB69" s="22" t="s">
        <v>200</v>
      </c>
      <c r="AJ69" s="10"/>
      <c r="AK69" s="10"/>
      <c r="AL69" s="10"/>
      <c r="AM69" s="10"/>
      <c r="AN69" s="10"/>
      <c r="AO69"/>
      <c r="AP69"/>
      <c r="AQ69"/>
      <c r="AR69"/>
      <c r="AS69"/>
    </row>
    <row r="70" spans="1:45" ht="20.100000000000001" customHeight="1">
      <c r="A70" s="8">
        <v>25</v>
      </c>
      <c r="B70" s="9">
        <v>7</v>
      </c>
      <c r="C70" s="131"/>
      <c r="D70" s="132"/>
      <c r="E70" s="132"/>
      <c r="F70" s="132"/>
      <c r="G70" s="133"/>
      <c r="H70" s="24" t="s">
        <v>200</v>
      </c>
      <c r="I70" s="131"/>
      <c r="J70" s="132"/>
      <c r="K70" s="132"/>
      <c r="L70" s="132"/>
      <c r="M70" s="133"/>
      <c r="N70" s="22" t="s">
        <v>200</v>
      </c>
      <c r="O70" s="107">
        <v>3</v>
      </c>
      <c r="P70" s="108"/>
      <c r="Q70" s="131"/>
      <c r="R70" s="132"/>
      <c r="S70" s="132"/>
      <c r="T70" s="132"/>
      <c r="U70" s="133"/>
      <c r="V70" s="24" t="s">
        <v>200</v>
      </c>
      <c r="W70" s="131"/>
      <c r="X70" s="132"/>
      <c r="Y70" s="132"/>
      <c r="Z70" s="132"/>
      <c r="AA70" s="133"/>
      <c r="AB70" s="22" t="s">
        <v>200</v>
      </c>
      <c r="AJ70" s="10"/>
      <c r="AK70" s="10"/>
      <c r="AL70" s="10"/>
      <c r="AM70" s="10"/>
      <c r="AN70" s="10"/>
      <c r="AO70"/>
      <c r="AP70"/>
      <c r="AQ70"/>
      <c r="AR70"/>
      <c r="AS70"/>
    </row>
    <row r="71" spans="1:45" ht="20.100000000000001" customHeight="1">
      <c r="A71" s="8">
        <v>30</v>
      </c>
      <c r="B71" s="9">
        <v>12</v>
      </c>
      <c r="C71" s="131"/>
      <c r="D71" s="132"/>
      <c r="E71" s="132"/>
      <c r="F71" s="132"/>
      <c r="G71" s="133"/>
      <c r="H71" s="24" t="s">
        <v>200</v>
      </c>
      <c r="I71" s="131"/>
      <c r="J71" s="132"/>
      <c r="K71" s="132"/>
      <c r="L71" s="132"/>
      <c r="M71" s="133"/>
      <c r="N71" s="22" t="s">
        <v>200</v>
      </c>
      <c r="O71" s="107">
        <v>8</v>
      </c>
      <c r="P71" s="108"/>
      <c r="Q71" s="131"/>
      <c r="R71" s="132"/>
      <c r="S71" s="132"/>
      <c r="T71" s="132"/>
      <c r="U71" s="133"/>
      <c r="V71" s="24" t="s">
        <v>200</v>
      </c>
      <c r="W71" s="131"/>
      <c r="X71" s="132"/>
      <c r="Y71" s="132"/>
      <c r="Z71" s="132"/>
      <c r="AA71" s="133"/>
      <c r="AB71" s="22" t="s">
        <v>200</v>
      </c>
      <c r="AJ71" s="10"/>
      <c r="AK71" s="10"/>
      <c r="AL71" s="10"/>
      <c r="AM71" s="10"/>
      <c r="AN71" s="10"/>
      <c r="AO71"/>
      <c r="AP71"/>
      <c r="AQ71"/>
      <c r="AR71"/>
      <c r="AS71"/>
    </row>
    <row r="72" spans="1:45" ht="20.100000000000001" customHeight="1">
      <c r="A72" s="8">
        <v>35</v>
      </c>
      <c r="B72" s="9">
        <v>17</v>
      </c>
      <c r="C72" s="131"/>
      <c r="D72" s="132"/>
      <c r="E72" s="132"/>
      <c r="F72" s="132"/>
      <c r="G72" s="133"/>
      <c r="H72" s="24" t="s">
        <v>200</v>
      </c>
      <c r="I72" s="131"/>
      <c r="J72" s="132"/>
      <c r="K72" s="132"/>
      <c r="L72" s="132"/>
      <c r="M72" s="133"/>
      <c r="N72" s="22" t="s">
        <v>200</v>
      </c>
      <c r="O72" s="107">
        <v>13</v>
      </c>
      <c r="P72" s="108"/>
      <c r="Q72" s="131"/>
      <c r="R72" s="132"/>
      <c r="S72" s="132"/>
      <c r="T72" s="132"/>
      <c r="U72" s="133"/>
      <c r="V72" s="24" t="s">
        <v>200</v>
      </c>
      <c r="W72" s="131"/>
      <c r="X72" s="132"/>
      <c r="Y72" s="132"/>
      <c r="Z72" s="132"/>
      <c r="AA72" s="133"/>
      <c r="AB72" s="22" t="s">
        <v>200</v>
      </c>
    </row>
    <row r="73" spans="1:45" ht="20.100000000000001" customHeight="1">
      <c r="A73" s="8">
        <v>40</v>
      </c>
      <c r="B73" s="9">
        <v>22</v>
      </c>
      <c r="C73" s="131"/>
      <c r="D73" s="132"/>
      <c r="E73" s="132"/>
      <c r="F73" s="132"/>
      <c r="G73" s="133"/>
      <c r="H73" s="24" t="s">
        <v>200</v>
      </c>
      <c r="I73" s="131"/>
      <c r="J73" s="132"/>
      <c r="K73" s="132"/>
      <c r="L73" s="132"/>
      <c r="M73" s="133"/>
      <c r="N73" s="22" t="s">
        <v>200</v>
      </c>
      <c r="O73" s="107">
        <v>18</v>
      </c>
      <c r="P73" s="108"/>
      <c r="Q73" s="131"/>
      <c r="R73" s="132"/>
      <c r="S73" s="132"/>
      <c r="T73" s="132"/>
      <c r="U73" s="133"/>
      <c r="V73" s="24" t="s">
        <v>200</v>
      </c>
      <c r="W73" s="131"/>
      <c r="X73" s="132"/>
      <c r="Y73" s="132"/>
      <c r="Z73" s="132"/>
      <c r="AA73" s="133"/>
      <c r="AB73" s="22" t="s">
        <v>200</v>
      </c>
    </row>
    <row r="74" spans="1:45" s="7" customFormat="1" ht="20.100000000000001" customHeight="1">
      <c r="A74" s="8">
        <v>45</v>
      </c>
      <c r="B74" s="9">
        <v>27</v>
      </c>
      <c r="C74" s="131"/>
      <c r="D74" s="132"/>
      <c r="E74" s="132"/>
      <c r="F74" s="132"/>
      <c r="G74" s="133"/>
      <c r="H74" s="24" t="s">
        <v>200</v>
      </c>
      <c r="I74" s="131"/>
      <c r="J74" s="132"/>
      <c r="K74" s="132"/>
      <c r="L74" s="132"/>
      <c r="M74" s="133"/>
      <c r="N74" s="22" t="s">
        <v>200</v>
      </c>
      <c r="O74" s="107">
        <v>23</v>
      </c>
      <c r="P74" s="108"/>
      <c r="Q74" s="131"/>
      <c r="R74" s="132"/>
      <c r="S74" s="132"/>
      <c r="T74" s="132"/>
      <c r="U74" s="133"/>
      <c r="V74" s="24" t="s">
        <v>200</v>
      </c>
      <c r="W74" s="131"/>
      <c r="X74" s="132"/>
      <c r="Y74" s="132"/>
      <c r="Z74" s="132"/>
      <c r="AA74" s="133"/>
      <c r="AB74" s="22" t="s">
        <v>200</v>
      </c>
      <c r="AC74" s="14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1:45" ht="20.100000000000001" customHeight="1">
      <c r="A75" s="8">
        <v>50</v>
      </c>
      <c r="B75" s="9">
        <v>32</v>
      </c>
      <c r="C75" s="131"/>
      <c r="D75" s="132"/>
      <c r="E75" s="132"/>
      <c r="F75" s="132"/>
      <c r="G75" s="133"/>
      <c r="H75" s="24" t="s">
        <v>200</v>
      </c>
      <c r="I75" s="131"/>
      <c r="J75" s="132"/>
      <c r="K75" s="132"/>
      <c r="L75" s="132"/>
      <c r="M75" s="133"/>
      <c r="N75" s="22" t="s">
        <v>200</v>
      </c>
      <c r="O75" s="107">
        <v>28</v>
      </c>
      <c r="P75" s="108"/>
      <c r="Q75" s="131"/>
      <c r="R75" s="132"/>
      <c r="S75" s="132"/>
      <c r="T75" s="132"/>
      <c r="U75" s="133"/>
      <c r="V75" s="24" t="s">
        <v>200</v>
      </c>
      <c r="W75" s="131"/>
      <c r="X75" s="132"/>
      <c r="Y75" s="132"/>
      <c r="Z75" s="132"/>
      <c r="AA75" s="133"/>
      <c r="AB75" s="22" t="s">
        <v>200</v>
      </c>
    </row>
    <row r="76" spans="1:45" ht="20.100000000000001" customHeight="1">
      <c r="A76" s="8">
        <v>55</v>
      </c>
      <c r="B76" s="9">
        <v>37</v>
      </c>
      <c r="C76" s="131"/>
      <c r="D76" s="132"/>
      <c r="E76" s="132"/>
      <c r="F76" s="132"/>
      <c r="G76" s="133"/>
      <c r="H76" s="24" t="s">
        <v>200</v>
      </c>
      <c r="I76" s="131"/>
      <c r="J76" s="132"/>
      <c r="K76" s="132"/>
      <c r="L76" s="132"/>
      <c r="M76" s="133"/>
      <c r="N76" s="22" t="s">
        <v>200</v>
      </c>
      <c r="O76" s="107">
        <v>33</v>
      </c>
      <c r="P76" s="108"/>
      <c r="Q76" s="131"/>
      <c r="R76" s="132"/>
      <c r="S76" s="132"/>
      <c r="T76" s="132"/>
      <c r="U76" s="133"/>
      <c r="V76" s="24" t="s">
        <v>200</v>
      </c>
      <c r="W76" s="131"/>
      <c r="X76" s="132"/>
      <c r="Y76" s="132"/>
      <c r="Z76" s="132"/>
      <c r="AA76" s="133"/>
      <c r="AB76" s="22" t="s">
        <v>200</v>
      </c>
    </row>
    <row r="77" spans="1:45" ht="20.100000000000001" customHeight="1" thickBot="1">
      <c r="A77" s="8">
        <v>60</v>
      </c>
      <c r="B77" s="9">
        <v>42</v>
      </c>
      <c r="C77" s="134"/>
      <c r="D77" s="135"/>
      <c r="E77" s="135"/>
      <c r="F77" s="135"/>
      <c r="G77" s="136"/>
      <c r="H77" s="24" t="s">
        <v>200</v>
      </c>
      <c r="I77" s="134"/>
      <c r="J77" s="135"/>
      <c r="K77" s="135"/>
      <c r="L77" s="135"/>
      <c r="M77" s="136"/>
      <c r="N77" s="22" t="s">
        <v>200</v>
      </c>
      <c r="O77" s="107">
        <v>38</v>
      </c>
      <c r="P77" s="108"/>
      <c r="Q77" s="134"/>
      <c r="R77" s="135"/>
      <c r="S77" s="135"/>
      <c r="T77" s="135"/>
      <c r="U77" s="136"/>
      <c r="V77" s="24" t="s">
        <v>200</v>
      </c>
      <c r="W77" s="134"/>
      <c r="X77" s="135"/>
      <c r="Y77" s="135"/>
      <c r="Z77" s="135"/>
      <c r="AA77" s="136"/>
      <c r="AB77" s="22" t="s">
        <v>200</v>
      </c>
    </row>
    <row r="78" spans="1:45" ht="40.5" customHeight="1">
      <c r="A78" s="158" t="s">
        <v>49</v>
      </c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H78" s="12"/>
    </row>
    <row r="79" spans="1:45" ht="10.5" customHeight="1">
      <c r="A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AH79" s="12"/>
    </row>
    <row r="80" spans="1:45" ht="25.35" customHeight="1">
      <c r="A80" s="150" t="s">
        <v>42</v>
      </c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H80" s="12"/>
    </row>
    <row r="81" spans="1:34" ht="19.899999999999999" customHeight="1" thickBot="1">
      <c r="A81" s="159" t="s">
        <v>50</v>
      </c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H81" s="12"/>
    </row>
    <row r="82" spans="1:34" ht="20.100000000000001" customHeight="1">
      <c r="A82" s="107" t="s">
        <v>53</v>
      </c>
      <c r="B82" s="107"/>
      <c r="C82" s="107"/>
      <c r="D82" s="137"/>
      <c r="E82" s="137"/>
      <c r="F82" s="137"/>
      <c r="G82" s="137"/>
      <c r="M82" s="3"/>
      <c r="N82" s="128" t="s">
        <v>43</v>
      </c>
      <c r="O82" s="129"/>
      <c r="P82" s="129"/>
      <c r="Q82" s="129"/>
      <c r="R82" s="129"/>
      <c r="S82" s="129"/>
      <c r="T82" s="129"/>
      <c r="U82" s="129"/>
      <c r="V82" s="121"/>
      <c r="W82" s="122"/>
      <c r="X82" s="122"/>
      <c r="Y82" s="122"/>
      <c r="Z82" s="122"/>
      <c r="AA82" s="123"/>
      <c r="AB82" s="21" t="s">
        <v>200</v>
      </c>
      <c r="AC82" s="100" t="s">
        <v>401</v>
      </c>
    </row>
    <row r="83" spans="1:34" ht="20.100000000000001" customHeight="1">
      <c r="A83" s="107"/>
      <c r="B83" s="107"/>
      <c r="C83" s="107"/>
      <c r="D83" s="137"/>
      <c r="E83" s="137"/>
      <c r="F83" s="137"/>
      <c r="G83" s="137"/>
      <c r="M83" s="3"/>
      <c r="N83" s="128" t="s">
        <v>44</v>
      </c>
      <c r="O83" s="129"/>
      <c r="P83" s="129"/>
      <c r="Q83" s="129"/>
      <c r="R83" s="129"/>
      <c r="S83" s="129"/>
      <c r="T83" s="129"/>
      <c r="U83" s="129"/>
      <c r="V83" s="118"/>
      <c r="W83" s="119"/>
      <c r="X83" s="119"/>
      <c r="Y83" s="119"/>
      <c r="Z83" s="119"/>
      <c r="AA83" s="120"/>
      <c r="AB83" s="22" t="s">
        <v>200</v>
      </c>
      <c r="AC83" s="100" t="s">
        <v>401</v>
      </c>
    </row>
    <row r="84" spans="1:34" ht="20.100000000000001" customHeight="1">
      <c r="A84"/>
      <c r="B84"/>
      <c r="C84"/>
      <c r="D84"/>
      <c r="E84"/>
      <c r="F84"/>
      <c r="G84"/>
      <c r="M84" s="3"/>
      <c r="N84" s="128" t="s">
        <v>14</v>
      </c>
      <c r="O84" s="129"/>
      <c r="P84" s="129"/>
      <c r="Q84" s="129"/>
      <c r="R84" s="129"/>
      <c r="S84" s="129"/>
      <c r="T84" s="129"/>
      <c r="U84" s="129"/>
      <c r="V84" s="118"/>
      <c r="W84" s="119"/>
      <c r="X84" s="119"/>
      <c r="Y84" s="119"/>
      <c r="Z84" s="119"/>
      <c r="AA84" s="120"/>
      <c r="AB84" s="22" t="s">
        <v>200</v>
      </c>
      <c r="AC84" s="100" t="s">
        <v>402</v>
      </c>
    </row>
    <row r="85" spans="1:34" ht="20.100000000000001" customHeight="1">
      <c r="A85"/>
      <c r="B85"/>
      <c r="C85"/>
      <c r="D85"/>
      <c r="E85"/>
      <c r="F85"/>
      <c r="G85"/>
      <c r="M85" s="3"/>
      <c r="N85" s="128" t="s">
        <v>15</v>
      </c>
      <c r="O85" s="129"/>
      <c r="P85" s="129"/>
      <c r="Q85" s="129"/>
      <c r="R85" s="129"/>
      <c r="S85" s="129"/>
      <c r="T85" s="129"/>
      <c r="U85" s="129"/>
      <c r="V85" s="118"/>
      <c r="W85" s="119"/>
      <c r="X85" s="119"/>
      <c r="Y85" s="119"/>
      <c r="Z85" s="119"/>
      <c r="AA85" s="120"/>
      <c r="AB85" s="22" t="s">
        <v>200</v>
      </c>
      <c r="AC85" s="100" t="s">
        <v>402</v>
      </c>
    </row>
    <row r="86" spans="1:34" ht="20.100000000000001" customHeight="1">
      <c r="A86" s="3"/>
      <c r="B86" s="3"/>
      <c r="C86" s="3"/>
      <c r="D86" s="3"/>
      <c r="E86" s="3"/>
      <c r="F86" s="3"/>
      <c r="G86" s="3"/>
      <c r="M86" s="3"/>
      <c r="N86" s="128" t="s">
        <v>16</v>
      </c>
      <c r="O86" s="129"/>
      <c r="P86" s="129"/>
      <c r="Q86" s="129"/>
      <c r="R86" s="129"/>
      <c r="S86" s="129"/>
      <c r="T86" s="129"/>
      <c r="U86" s="129"/>
      <c r="V86" s="118"/>
      <c r="W86" s="119"/>
      <c r="X86" s="119"/>
      <c r="Y86" s="119"/>
      <c r="Z86" s="119"/>
      <c r="AA86" s="120"/>
      <c r="AB86" s="22" t="s">
        <v>200</v>
      </c>
      <c r="AC86" s="100" t="s">
        <v>403</v>
      </c>
    </row>
    <row r="87" spans="1:34" ht="20.100000000000001" customHeight="1" thickBot="1">
      <c r="A87" s="3"/>
      <c r="D87" s="3"/>
      <c r="E87" s="3"/>
      <c r="F87" s="3"/>
      <c r="G87" s="3"/>
      <c r="M87" s="3"/>
      <c r="N87" s="128" t="s">
        <v>17</v>
      </c>
      <c r="O87" s="129"/>
      <c r="P87" s="129"/>
      <c r="Q87" s="129"/>
      <c r="R87" s="129"/>
      <c r="S87" s="129"/>
      <c r="T87" s="129"/>
      <c r="U87" s="129"/>
      <c r="V87" s="153"/>
      <c r="W87" s="154"/>
      <c r="X87" s="154"/>
      <c r="Y87" s="154"/>
      <c r="Z87" s="154"/>
      <c r="AA87" s="155"/>
      <c r="AB87" s="22" t="s">
        <v>200</v>
      </c>
      <c r="AC87" s="100" t="s">
        <v>404</v>
      </c>
    </row>
    <row r="88" spans="1:34" ht="20.100000000000001" customHeight="1">
      <c r="A88" s="3"/>
      <c r="D88" s="3"/>
      <c r="E88" s="3"/>
      <c r="F88" s="3"/>
      <c r="G88" s="3"/>
      <c r="H88" s="3"/>
      <c r="I88" s="3"/>
      <c r="J88" s="3"/>
      <c r="K88" s="3"/>
      <c r="M88" s="3"/>
      <c r="N88" s="3"/>
    </row>
    <row r="89" spans="1:34" ht="20.100000000000001" customHeight="1" thickBot="1">
      <c r="A89" s="107" t="s">
        <v>18</v>
      </c>
      <c r="B89" s="107"/>
      <c r="C89" s="107"/>
      <c r="D89" s="137"/>
      <c r="E89" s="137"/>
      <c r="F89" s="137"/>
      <c r="G89" s="137"/>
      <c r="M89" s="3"/>
      <c r="N89" s="151"/>
      <c r="O89" s="152"/>
      <c r="P89" s="152"/>
      <c r="Q89" s="152"/>
      <c r="R89" s="152"/>
      <c r="S89" s="152"/>
      <c r="T89" s="152"/>
      <c r="U89" s="185"/>
      <c r="V89" s="183"/>
      <c r="W89" s="184"/>
      <c r="X89" s="184"/>
      <c r="Y89" s="184"/>
      <c r="Z89" s="184"/>
      <c r="AA89" s="184"/>
      <c r="AB89" s="157"/>
    </row>
    <row r="90" spans="1:34" ht="20.100000000000001" customHeight="1">
      <c r="A90" s="107"/>
      <c r="B90" s="107"/>
      <c r="C90" s="107"/>
      <c r="D90" s="137"/>
      <c r="E90" s="137"/>
      <c r="F90" s="137"/>
      <c r="G90" s="137"/>
      <c r="M90" s="3"/>
      <c r="N90" s="181"/>
      <c r="O90" s="182"/>
      <c r="P90" s="182"/>
      <c r="Q90" s="182"/>
      <c r="R90" s="182"/>
      <c r="S90" s="182"/>
      <c r="T90" s="182"/>
      <c r="U90" s="182"/>
      <c r="V90" s="121"/>
      <c r="W90" s="122"/>
      <c r="X90" s="122"/>
      <c r="Y90" s="122"/>
      <c r="Z90" s="122"/>
      <c r="AA90" s="123"/>
      <c r="AB90" s="22" t="s">
        <v>200</v>
      </c>
      <c r="AC90" s="11" t="s">
        <v>402</v>
      </c>
    </row>
    <row r="91" spans="1:34" ht="20.100000000000001" customHeight="1" thickBot="1">
      <c r="A91" s="3"/>
      <c r="B91" s="3"/>
      <c r="D91" s="3"/>
      <c r="E91" s="3"/>
      <c r="F91" s="3"/>
      <c r="G91" s="3"/>
      <c r="M91" s="3"/>
      <c r="N91" s="151"/>
      <c r="O91" s="152"/>
      <c r="P91" s="152"/>
      <c r="Q91" s="152"/>
      <c r="R91" s="152"/>
      <c r="S91" s="152"/>
      <c r="T91" s="152"/>
      <c r="U91" s="152"/>
      <c r="V91" s="153"/>
      <c r="W91" s="154"/>
      <c r="X91" s="154"/>
      <c r="Y91" s="154"/>
      <c r="Z91" s="154"/>
      <c r="AA91" s="155"/>
      <c r="AB91" s="22" t="s">
        <v>200</v>
      </c>
      <c r="AC91" s="11" t="s">
        <v>402</v>
      </c>
    </row>
    <row r="92" spans="1:34" ht="20.100000000000001" customHeight="1">
      <c r="A92" s="3"/>
      <c r="B92" s="3"/>
      <c r="D92" s="3"/>
      <c r="E92" s="3"/>
      <c r="F92" s="3"/>
      <c r="G92" s="3"/>
      <c r="M92" s="3"/>
      <c r="N92" s="181"/>
      <c r="O92" s="182"/>
      <c r="P92" s="182"/>
      <c r="Q92" s="182"/>
      <c r="R92" s="182"/>
      <c r="S92" s="182"/>
      <c r="T92" s="182"/>
      <c r="U92" s="280"/>
      <c r="V92" s="278"/>
      <c r="W92" s="156"/>
      <c r="X92" s="156"/>
      <c r="Y92" s="156"/>
      <c r="Z92" s="156"/>
      <c r="AA92" s="156"/>
      <c r="AB92" s="157"/>
    </row>
    <row r="93" spans="1:34" ht="20.100000000000001" customHeight="1" thickBot="1">
      <c r="M93" s="3"/>
      <c r="N93" s="279" t="str">
        <f>IF(COUNTIF(触らないでください!D24:D28,TRUE)&gt;1,"▲チェックした数が多すぎます","")</f>
        <v/>
      </c>
      <c r="O93" s="279"/>
      <c r="P93" s="279"/>
      <c r="Q93" s="279"/>
      <c r="R93" s="279"/>
      <c r="S93" s="279"/>
      <c r="T93" s="279"/>
      <c r="U93" s="279"/>
      <c r="V93" s="279"/>
      <c r="W93" s="279"/>
      <c r="X93" s="279"/>
      <c r="Y93" s="279"/>
      <c r="Z93" s="279"/>
      <c r="AA93" s="279"/>
      <c r="AB93" s="279"/>
    </row>
    <row r="94" spans="1:34" ht="20.100000000000001" customHeight="1">
      <c r="A94" s="107" t="s">
        <v>19</v>
      </c>
      <c r="B94" s="107"/>
      <c r="C94" s="107"/>
      <c r="D94" s="137"/>
      <c r="E94" s="137"/>
      <c r="F94" s="137"/>
      <c r="G94" s="137"/>
      <c r="M94" s="3"/>
      <c r="N94" s="128" t="s">
        <v>20</v>
      </c>
      <c r="O94" s="129"/>
      <c r="P94" s="129"/>
      <c r="Q94" s="129"/>
      <c r="R94" s="129"/>
      <c r="S94" s="129"/>
      <c r="T94" s="129"/>
      <c r="U94" s="129"/>
      <c r="V94" s="121"/>
      <c r="W94" s="122"/>
      <c r="X94" s="122"/>
      <c r="Y94" s="122"/>
      <c r="Z94" s="122"/>
      <c r="AA94" s="123"/>
      <c r="AB94" s="22" t="s">
        <v>200</v>
      </c>
      <c r="AC94" s="11" t="s">
        <v>401</v>
      </c>
    </row>
    <row r="95" spans="1:34" ht="20.100000000000001" customHeight="1">
      <c r="A95" s="107"/>
      <c r="B95" s="107"/>
      <c r="C95" s="107"/>
      <c r="D95" s="137"/>
      <c r="E95" s="137"/>
      <c r="F95" s="137"/>
      <c r="G95" s="137"/>
      <c r="M95" s="3"/>
      <c r="N95" s="128" t="s">
        <v>22</v>
      </c>
      <c r="O95" s="129"/>
      <c r="P95" s="129"/>
      <c r="Q95" s="129"/>
      <c r="R95" s="129"/>
      <c r="S95" s="129"/>
      <c r="T95" s="129"/>
      <c r="U95" s="129"/>
      <c r="V95" s="118"/>
      <c r="W95" s="119"/>
      <c r="X95" s="119"/>
      <c r="Y95" s="119"/>
      <c r="Z95" s="119"/>
      <c r="AA95" s="120"/>
      <c r="AB95" s="22" t="s">
        <v>200</v>
      </c>
      <c r="AC95" s="11" t="s">
        <v>401</v>
      </c>
    </row>
    <row r="96" spans="1:34" ht="20.100000000000001" customHeight="1">
      <c r="M96" s="3"/>
      <c r="N96" s="128" t="s">
        <v>21</v>
      </c>
      <c r="O96" s="129"/>
      <c r="P96" s="129"/>
      <c r="Q96" s="129"/>
      <c r="R96" s="129"/>
      <c r="S96" s="129"/>
      <c r="T96" s="129"/>
      <c r="U96" s="129"/>
      <c r="V96" s="118"/>
      <c r="W96" s="119"/>
      <c r="X96" s="119"/>
      <c r="Y96" s="119"/>
      <c r="Z96" s="119"/>
      <c r="AA96" s="120"/>
      <c r="AB96" s="22" t="s">
        <v>200</v>
      </c>
      <c r="AC96" s="11" t="s">
        <v>401</v>
      </c>
    </row>
    <row r="97" spans="1:40" ht="20.100000000000001" customHeight="1" thickBot="1">
      <c r="D97" s="3"/>
      <c r="E97" s="3"/>
      <c r="F97" s="3"/>
      <c r="G97" s="3"/>
      <c r="M97" s="3"/>
      <c r="N97" s="276" t="s">
        <v>396</v>
      </c>
      <c r="O97" s="277"/>
      <c r="P97" s="277"/>
      <c r="Q97" s="277"/>
      <c r="R97" s="277"/>
      <c r="S97" s="277"/>
      <c r="T97" s="277"/>
      <c r="U97" s="277"/>
      <c r="V97" s="153"/>
      <c r="W97" s="154"/>
      <c r="X97" s="154"/>
      <c r="Y97" s="154"/>
      <c r="Z97" s="154"/>
      <c r="AA97" s="155"/>
      <c r="AB97" s="22" t="s">
        <v>200</v>
      </c>
      <c r="AC97" s="11" t="s">
        <v>402</v>
      </c>
    </row>
    <row r="98" spans="1:40" ht="20.100000000000001" customHeight="1" thickBot="1">
      <c r="M98" s="3"/>
      <c r="N98" s="3"/>
    </row>
    <row r="99" spans="1:40" ht="20.100000000000001" customHeight="1">
      <c r="A99" s="107" t="s">
        <v>23</v>
      </c>
      <c r="B99" s="107"/>
      <c r="C99" s="107"/>
      <c r="D99" s="137"/>
      <c r="E99" s="137"/>
      <c r="F99" s="137"/>
      <c r="G99" s="137"/>
      <c r="H99" s="3"/>
      <c r="I99" s="3"/>
      <c r="J99" s="3"/>
      <c r="K99" s="3"/>
      <c r="L99" s="3"/>
      <c r="M99" s="3"/>
      <c r="N99" s="128" t="s">
        <v>24</v>
      </c>
      <c r="O99" s="129"/>
      <c r="P99" s="129"/>
      <c r="Q99" s="129"/>
      <c r="R99" s="129"/>
      <c r="S99" s="129"/>
      <c r="T99" s="129"/>
      <c r="U99" s="129"/>
      <c r="V99" s="121"/>
      <c r="W99" s="122"/>
      <c r="X99" s="122"/>
      <c r="Y99" s="122"/>
      <c r="Z99" s="122"/>
      <c r="AA99" s="123"/>
      <c r="AB99" s="22" t="s">
        <v>200</v>
      </c>
      <c r="AC99" s="11" t="s">
        <v>401</v>
      </c>
    </row>
    <row r="100" spans="1:40" ht="20.100000000000001" customHeight="1">
      <c r="A100" s="107"/>
      <c r="B100" s="107"/>
      <c r="C100" s="107"/>
      <c r="D100" s="137"/>
      <c r="E100" s="137"/>
      <c r="F100" s="137"/>
      <c r="G100" s="137"/>
      <c r="M100" s="3"/>
      <c r="N100" s="128" t="s">
        <v>25</v>
      </c>
      <c r="O100" s="129"/>
      <c r="P100" s="129"/>
      <c r="Q100" s="129"/>
      <c r="R100" s="129"/>
      <c r="S100" s="129"/>
      <c r="T100" s="129"/>
      <c r="U100" s="129"/>
      <c r="V100" s="118"/>
      <c r="W100" s="119"/>
      <c r="X100" s="119"/>
      <c r="Y100" s="119"/>
      <c r="Z100" s="119"/>
      <c r="AA100" s="120"/>
      <c r="AB100" s="22" t="s">
        <v>200</v>
      </c>
      <c r="AC100" s="11" t="s">
        <v>401</v>
      </c>
    </row>
    <row r="101" spans="1:40" ht="20.100000000000001" customHeight="1">
      <c r="M101" s="3"/>
      <c r="N101" s="128" t="s">
        <v>26</v>
      </c>
      <c r="O101" s="129"/>
      <c r="P101" s="129"/>
      <c r="Q101" s="129"/>
      <c r="R101" s="129"/>
      <c r="S101" s="129"/>
      <c r="T101" s="129"/>
      <c r="U101" s="129"/>
      <c r="V101" s="118"/>
      <c r="W101" s="119"/>
      <c r="X101" s="119"/>
      <c r="Y101" s="119"/>
      <c r="Z101" s="119"/>
      <c r="AA101" s="120"/>
      <c r="AB101" s="22" t="s">
        <v>200</v>
      </c>
      <c r="AC101" s="11" t="s">
        <v>401</v>
      </c>
    </row>
    <row r="102" spans="1:40" ht="20.100000000000001" customHeight="1">
      <c r="M102" s="3"/>
      <c r="N102" s="128" t="s">
        <v>27</v>
      </c>
      <c r="O102" s="129"/>
      <c r="P102" s="129"/>
      <c r="Q102" s="129"/>
      <c r="R102" s="129"/>
      <c r="S102" s="129"/>
      <c r="T102" s="129"/>
      <c r="U102" s="129"/>
      <c r="V102" s="118"/>
      <c r="W102" s="119"/>
      <c r="X102" s="119"/>
      <c r="Y102" s="119"/>
      <c r="Z102" s="119"/>
      <c r="AA102" s="120"/>
      <c r="AB102" s="22" t="s">
        <v>200</v>
      </c>
      <c r="AC102" s="11" t="s">
        <v>401</v>
      </c>
    </row>
    <row r="103" spans="1:40" ht="20.100000000000001" customHeight="1" thickBot="1">
      <c r="M103" s="3"/>
      <c r="N103" s="128" t="s">
        <v>28</v>
      </c>
      <c r="O103" s="129"/>
      <c r="P103" s="129"/>
      <c r="Q103" s="129"/>
      <c r="R103" s="129"/>
      <c r="S103" s="129"/>
      <c r="T103" s="129"/>
      <c r="U103" s="129"/>
      <c r="V103" s="153"/>
      <c r="W103" s="154"/>
      <c r="X103" s="154"/>
      <c r="Y103" s="154"/>
      <c r="Z103" s="154"/>
      <c r="AA103" s="155"/>
      <c r="AB103" s="22" t="s">
        <v>200</v>
      </c>
      <c r="AC103" s="11" t="s">
        <v>401</v>
      </c>
    </row>
    <row r="104" spans="1:40" ht="20.100000000000001" customHeight="1">
      <c r="D104" s="3"/>
      <c r="E104" s="3"/>
      <c r="F104" s="3"/>
      <c r="G104" s="3"/>
      <c r="M104" s="3"/>
      <c r="N104" s="181"/>
      <c r="O104" s="182"/>
      <c r="P104" s="182"/>
      <c r="Q104" s="182"/>
      <c r="R104" s="182"/>
      <c r="S104" s="182"/>
      <c r="T104" s="182"/>
      <c r="U104" s="182"/>
      <c r="V104" s="156"/>
      <c r="W104" s="156"/>
      <c r="X104" s="156"/>
      <c r="Y104" s="156"/>
      <c r="Z104" s="156"/>
      <c r="AA104" s="156"/>
      <c r="AB104" s="157"/>
    </row>
    <row r="105" spans="1:40" s="7" customFormat="1" ht="20.100000000000001" customHeight="1" thickBot="1">
      <c r="A105" s="1"/>
      <c r="B105" s="1"/>
      <c r="C105" s="1"/>
      <c r="D105" s="3"/>
      <c r="E105" s="3"/>
      <c r="F105" s="3"/>
      <c r="G105" s="3"/>
      <c r="H105" s="1"/>
      <c r="I105" s="1"/>
      <c r="J105" s="1"/>
      <c r="K105" s="1"/>
      <c r="L105" s="1"/>
      <c r="M105" s="3"/>
      <c r="N105" s="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4"/>
      <c r="AD105" s="14"/>
      <c r="AE105" s="14"/>
      <c r="AF105" s="14"/>
      <c r="AG105" s="14"/>
      <c r="AH105" s="14"/>
      <c r="AI105" s="13"/>
      <c r="AJ105" s="13"/>
      <c r="AK105" s="13"/>
      <c r="AL105" s="13"/>
      <c r="AM105" s="13"/>
      <c r="AN105" s="13"/>
    </row>
    <row r="106" spans="1:40" ht="20.100000000000001" customHeight="1">
      <c r="A106" s="107" t="s">
        <v>29</v>
      </c>
      <c r="B106" s="107"/>
      <c r="C106" s="107"/>
      <c r="D106" s="137"/>
      <c r="E106" s="137"/>
      <c r="F106" s="137"/>
      <c r="G106" s="137"/>
      <c r="H106" s="3"/>
      <c r="I106" s="3"/>
      <c r="J106" s="3"/>
      <c r="K106" s="3"/>
      <c r="L106" s="3"/>
      <c r="M106" s="3"/>
      <c r="N106" s="138"/>
      <c r="O106" s="139"/>
      <c r="P106" s="139"/>
      <c r="Q106" s="139"/>
      <c r="R106" s="139"/>
      <c r="S106" s="139"/>
      <c r="T106" s="139"/>
      <c r="U106" s="139"/>
      <c r="V106" s="121"/>
      <c r="W106" s="122"/>
      <c r="X106" s="122"/>
      <c r="Y106" s="122"/>
      <c r="Z106" s="122"/>
      <c r="AA106" s="123"/>
      <c r="AB106" s="22" t="s">
        <v>200</v>
      </c>
      <c r="AC106" s="11" t="s">
        <v>402</v>
      </c>
      <c r="AD106" s="1"/>
      <c r="AE106" s="1"/>
      <c r="AF106" s="1"/>
      <c r="AG106" s="1"/>
      <c r="AH106" s="1"/>
    </row>
    <row r="107" spans="1:40" ht="20.100000000000001" customHeight="1">
      <c r="A107" s="107"/>
      <c r="B107" s="107"/>
      <c r="C107" s="107"/>
      <c r="D107" s="137"/>
      <c r="E107" s="137"/>
      <c r="F107" s="137"/>
      <c r="G107" s="137"/>
      <c r="M107" s="3"/>
      <c r="N107" s="295"/>
      <c r="O107" s="296"/>
      <c r="P107" s="296"/>
      <c r="Q107" s="296"/>
      <c r="R107" s="296"/>
      <c r="S107" s="296"/>
      <c r="T107" s="296"/>
      <c r="U107" s="296"/>
      <c r="V107" s="118"/>
      <c r="W107" s="119"/>
      <c r="X107" s="119"/>
      <c r="Y107" s="119"/>
      <c r="Z107" s="119"/>
      <c r="AA107" s="120"/>
      <c r="AB107" s="22" t="s">
        <v>200</v>
      </c>
      <c r="AC107" s="11" t="s">
        <v>403</v>
      </c>
    </row>
    <row r="108" spans="1:40" ht="20.100000000000001" customHeight="1" thickBot="1">
      <c r="A108" s="3"/>
      <c r="E108" s="3"/>
      <c r="F108" s="3"/>
      <c r="G108" s="3"/>
      <c r="M108" s="3"/>
      <c r="N108" s="295"/>
      <c r="O108" s="296"/>
      <c r="P108" s="296"/>
      <c r="Q108" s="296"/>
      <c r="R108" s="296"/>
      <c r="S108" s="296"/>
      <c r="T108" s="296"/>
      <c r="U108" s="296"/>
      <c r="V108" s="153"/>
      <c r="W108" s="154"/>
      <c r="X108" s="154"/>
      <c r="Y108" s="154"/>
      <c r="Z108" s="154"/>
      <c r="AA108" s="155"/>
      <c r="AB108" s="22" t="s">
        <v>200</v>
      </c>
      <c r="AC108" s="11" t="s">
        <v>402</v>
      </c>
      <c r="AD108" s="12"/>
      <c r="AE108" s="12"/>
      <c r="AF108" s="12"/>
      <c r="AG108" s="12"/>
      <c r="AH108" s="12"/>
    </row>
    <row r="109" spans="1:40" ht="20.100000000000001" customHeight="1">
      <c r="A109" s="3"/>
      <c r="D109" s="3"/>
      <c r="E109" s="3"/>
      <c r="F109" s="3"/>
      <c r="G109" s="3"/>
      <c r="M109" s="3"/>
      <c r="N109" s="181"/>
      <c r="O109" s="182"/>
      <c r="P109" s="182"/>
      <c r="Q109" s="182"/>
      <c r="R109" s="182"/>
      <c r="S109" s="182"/>
      <c r="T109" s="182"/>
      <c r="U109" s="280"/>
      <c r="V109" s="278"/>
      <c r="W109" s="156"/>
      <c r="X109" s="156"/>
      <c r="Y109" s="156"/>
      <c r="Z109" s="156"/>
      <c r="AA109" s="156"/>
      <c r="AB109" s="157"/>
      <c r="AD109" s="12"/>
      <c r="AE109" s="12"/>
      <c r="AF109" s="12"/>
      <c r="AG109" s="12"/>
      <c r="AH109" s="12"/>
    </row>
    <row r="110" spans="1:40" ht="24" customHeight="1">
      <c r="A110" s="3"/>
      <c r="B110" s="3"/>
      <c r="D110" s="3"/>
      <c r="E110" s="3"/>
      <c r="F110" s="3"/>
      <c r="G110" s="3"/>
      <c r="M110" s="3"/>
      <c r="N110" s="279" t="str">
        <f>IF(COUNTIF(触らないでください!G24:G28,TRUE)&gt;1,"▲チェックした数が多すぎます","")</f>
        <v/>
      </c>
      <c r="O110" s="279"/>
      <c r="P110" s="279"/>
      <c r="Q110" s="279"/>
      <c r="R110" s="279"/>
      <c r="S110" s="279"/>
      <c r="T110" s="279"/>
      <c r="U110" s="279"/>
      <c r="V110" s="279"/>
      <c r="W110" s="279"/>
      <c r="X110" s="279"/>
      <c r="Y110" s="279"/>
      <c r="Z110" s="279"/>
      <c r="AA110" s="279"/>
      <c r="AB110" s="279"/>
      <c r="AD110" s="12"/>
      <c r="AE110" s="12"/>
      <c r="AF110" s="12"/>
      <c r="AG110" s="12"/>
      <c r="AH110" s="12"/>
    </row>
    <row r="111" spans="1:40" s="7" customFormat="1" ht="25.15" customHeight="1" thickBot="1">
      <c r="A111" s="150" t="s">
        <v>414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0"/>
      <c r="AC111" s="14"/>
      <c r="AD111" s="14"/>
      <c r="AE111" s="14"/>
      <c r="AF111" s="14"/>
      <c r="AG111" s="14"/>
      <c r="AH111" s="14"/>
      <c r="AI111" s="13"/>
      <c r="AJ111" s="13"/>
      <c r="AK111" s="13"/>
      <c r="AL111" s="13"/>
      <c r="AM111" s="13"/>
      <c r="AN111" s="13"/>
    </row>
    <row r="112" spans="1:40" ht="24.95" customHeight="1" thickBot="1">
      <c r="A112" s="283" t="s">
        <v>415</v>
      </c>
      <c r="B112" s="284"/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5"/>
      <c r="R112" s="151"/>
      <c r="S112" s="152"/>
      <c r="T112" s="152"/>
      <c r="U112" s="152"/>
      <c r="V112" s="289"/>
      <c r="W112" s="290"/>
      <c r="X112" s="290"/>
      <c r="Y112" s="290"/>
      <c r="Z112" s="291"/>
      <c r="AA112" s="281" t="s">
        <v>178</v>
      </c>
      <c r="AB112" s="282"/>
      <c r="AC112" s="11" t="s">
        <v>58</v>
      </c>
    </row>
    <row r="113" spans="1:29" ht="24.95" customHeight="1">
      <c r="A113" s="286"/>
      <c r="B113" s="287"/>
      <c r="C113" s="287"/>
      <c r="D113" s="287"/>
      <c r="E113" s="287"/>
      <c r="F113" s="287"/>
      <c r="G113" s="287"/>
      <c r="H113" s="287"/>
      <c r="I113" s="287"/>
      <c r="J113" s="287"/>
      <c r="K113" s="287"/>
      <c r="L113" s="287"/>
      <c r="M113" s="287"/>
      <c r="N113" s="287"/>
      <c r="O113" s="287"/>
      <c r="P113" s="287"/>
      <c r="Q113" s="288"/>
      <c r="R113" s="292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4"/>
    </row>
    <row r="115" spans="1:29" ht="25.35" customHeight="1" thickBot="1">
      <c r="A115" s="150" t="s">
        <v>54</v>
      </c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</row>
    <row r="116" spans="1:29" ht="24.95" customHeight="1">
      <c r="A116" s="107" t="s">
        <v>51</v>
      </c>
      <c r="B116" s="107"/>
      <c r="C116" s="107"/>
      <c r="D116" s="107"/>
      <c r="E116" s="107"/>
      <c r="F116" s="107"/>
      <c r="G116" s="107"/>
      <c r="H116" s="107"/>
      <c r="I116" s="107"/>
      <c r="J116" s="108"/>
      <c r="K116" s="144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6"/>
      <c r="AA116" s="140" t="s">
        <v>188</v>
      </c>
      <c r="AB116" s="141"/>
      <c r="AC116" s="11" t="s">
        <v>59</v>
      </c>
    </row>
    <row r="117" spans="1:29" ht="24.95" customHeight="1" thickBot="1">
      <c r="A117" s="107" t="s">
        <v>52</v>
      </c>
      <c r="B117" s="107"/>
      <c r="C117" s="107"/>
      <c r="D117" s="107"/>
      <c r="E117" s="107"/>
      <c r="F117" s="107"/>
      <c r="G117" s="107"/>
      <c r="H117" s="107"/>
      <c r="I117" s="107"/>
      <c r="J117" s="108"/>
      <c r="K117" s="147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9"/>
      <c r="AA117" s="142" t="s">
        <v>189</v>
      </c>
      <c r="AB117" s="143"/>
      <c r="AC117" s="11" t="s">
        <v>57</v>
      </c>
    </row>
    <row r="118" spans="1:29" customFormat="1" ht="1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9" ht="20.100000000000001" customHeight="1"/>
    <row r="120" spans="1:29" ht="25.35" customHeight="1"/>
    <row r="121" spans="1:29" ht="7.5" customHeight="1"/>
    <row r="122" spans="1:29" customFormat="1" ht="1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9" ht="21.95" customHeight="1"/>
    <row r="124" spans="1:29" ht="21.95" customHeight="1"/>
    <row r="125" spans="1:29" ht="21.95" customHeight="1"/>
    <row r="126" spans="1:29" ht="21.95" customHeight="1"/>
    <row r="127" spans="1:29" ht="21.95" customHeight="1"/>
    <row r="128" spans="1:29" ht="21.95" customHeight="1"/>
    <row r="129" spans="29:29" ht="33.75" customHeight="1"/>
    <row r="130" spans="29:29" ht="20.100000000000001" customHeight="1"/>
    <row r="131" spans="29:29" ht="24.95" customHeight="1">
      <c r="AC131" s="1"/>
    </row>
    <row r="132" spans="29:29" ht="20.100000000000001" customHeight="1"/>
    <row r="133" spans="29:29" ht="20.100000000000001" customHeight="1"/>
    <row r="134" spans="29:29" ht="20.100000000000001" customHeight="1">
      <c r="AC134" s="11" t="s">
        <v>262</v>
      </c>
    </row>
    <row r="135" spans="29:29" ht="20.100000000000001" customHeight="1"/>
    <row r="136" spans="29:29" ht="20.100000000000001" customHeight="1"/>
    <row r="137" spans="29:29" ht="20.100000000000001" customHeight="1"/>
    <row r="138" spans="29:29" ht="20.100000000000001" customHeight="1"/>
    <row r="139" spans="29:29" ht="20.100000000000001" customHeight="1"/>
    <row r="140" spans="29:29" ht="20.100000000000001" customHeight="1"/>
    <row r="141" spans="29:29" ht="20.100000000000001" customHeight="1"/>
    <row r="142" spans="29:29" ht="20.100000000000001" customHeight="1"/>
    <row r="143" spans="29:29" ht="20.100000000000001" customHeight="1"/>
    <row r="144" spans="29:29" ht="20.100000000000001" customHeight="1"/>
    <row r="145" spans="29:29" ht="20.100000000000001" customHeight="1"/>
    <row r="146" spans="29:29" ht="20.100000000000001" customHeight="1"/>
    <row r="147" spans="29:29" ht="20.100000000000001" customHeight="1"/>
    <row r="148" spans="29:29" ht="20.100000000000001" customHeight="1"/>
    <row r="149" spans="29:29" ht="20.100000000000001" customHeight="1"/>
    <row r="150" spans="29:29" ht="20.100000000000001" customHeight="1"/>
    <row r="151" spans="29:29" ht="20.100000000000001" customHeight="1"/>
    <row r="152" spans="29:29" ht="20.100000000000001" customHeight="1">
      <c r="AC152" s="11" t="s">
        <v>263</v>
      </c>
    </row>
    <row r="153" spans="29:29" ht="20.100000000000001" customHeight="1"/>
    <row r="155" spans="29:29" ht="44.25" customHeight="1"/>
    <row r="156" spans="29:29" ht="18" customHeight="1"/>
    <row r="157" spans="29:29" ht="45.75" customHeight="1"/>
    <row r="158" spans="29:29" ht="32.25" customHeight="1"/>
  </sheetData>
  <mergeCells count="273">
    <mergeCell ref="A116:J116"/>
    <mergeCell ref="A115:AB115"/>
    <mergeCell ref="V106:AA106"/>
    <mergeCell ref="N110:AB110"/>
    <mergeCell ref="D106:G106"/>
    <mergeCell ref="A106:C107"/>
    <mergeCell ref="V108:AA108"/>
    <mergeCell ref="V107:AA107"/>
    <mergeCell ref="V109:AB109"/>
    <mergeCell ref="AA112:AB112"/>
    <mergeCell ref="A112:Q113"/>
    <mergeCell ref="V112:Z112"/>
    <mergeCell ref="R113:AB113"/>
    <mergeCell ref="N107:U107"/>
    <mergeCell ref="N108:U108"/>
    <mergeCell ref="N109:U109"/>
    <mergeCell ref="V91:AA91"/>
    <mergeCell ref="V90:AA90"/>
    <mergeCell ref="N97:U97"/>
    <mergeCell ref="N96:U96"/>
    <mergeCell ref="N100:U100"/>
    <mergeCell ref="N99:U99"/>
    <mergeCell ref="V94:AA94"/>
    <mergeCell ref="N95:U95"/>
    <mergeCell ref="N94:U94"/>
    <mergeCell ref="V92:AB92"/>
    <mergeCell ref="N93:AB93"/>
    <mergeCell ref="N92:U92"/>
    <mergeCell ref="V97:AA97"/>
    <mergeCell ref="V96:AA96"/>
    <mergeCell ref="V95:AA95"/>
    <mergeCell ref="J31:O31"/>
    <mergeCell ref="J32:O32"/>
    <mergeCell ref="AA49:AB49"/>
    <mergeCell ref="S50:Z50"/>
    <mergeCell ref="AA50:AB50"/>
    <mergeCell ref="I47:R48"/>
    <mergeCell ref="V87:AA87"/>
    <mergeCell ref="V86:AA86"/>
    <mergeCell ref="V85:AA85"/>
    <mergeCell ref="V84:AA84"/>
    <mergeCell ref="I57:O57"/>
    <mergeCell ref="P58:R58"/>
    <mergeCell ref="I58:O58"/>
    <mergeCell ref="S57:Y57"/>
    <mergeCell ref="I75:M75"/>
    <mergeCell ref="I76:M76"/>
    <mergeCell ref="I72:M72"/>
    <mergeCell ref="I73:M73"/>
    <mergeCell ref="I74:M74"/>
    <mergeCell ref="I51:P51"/>
    <mergeCell ref="Q50:R50"/>
    <mergeCell ref="Q51:R51"/>
    <mergeCell ref="S53:Y53"/>
    <mergeCell ref="Z53:AB53"/>
    <mergeCell ref="A64:AB64"/>
    <mergeCell ref="Q66:V66"/>
    <mergeCell ref="Q65:AB65"/>
    <mergeCell ref="W66:AB66"/>
    <mergeCell ref="I68:M68"/>
    <mergeCell ref="I69:M69"/>
    <mergeCell ref="I70:M70"/>
    <mergeCell ref="I71:M71"/>
    <mergeCell ref="P32:U32"/>
    <mergeCell ref="V32:Z32"/>
    <mergeCell ref="AA32:AB32"/>
    <mergeCell ref="AA51:AB51"/>
    <mergeCell ref="Z57:AB57"/>
    <mergeCell ref="P57:R57"/>
    <mergeCell ref="A57:H57"/>
    <mergeCell ref="C71:G71"/>
    <mergeCell ref="A39:H44"/>
    <mergeCell ref="J43:AB43"/>
    <mergeCell ref="J44:L44"/>
    <mergeCell ref="M44:AB44"/>
    <mergeCell ref="C53:H53"/>
    <mergeCell ref="C54:H54"/>
    <mergeCell ref="C55:H55"/>
    <mergeCell ref="C56:H56"/>
    <mergeCell ref="L2:AB3"/>
    <mergeCell ref="A27:AB27"/>
    <mergeCell ref="A23:H23"/>
    <mergeCell ref="I26:R26"/>
    <mergeCell ref="N83:U83"/>
    <mergeCell ref="N87:U87"/>
    <mergeCell ref="A46:AB46"/>
    <mergeCell ref="I24:AB25"/>
    <mergeCell ref="A80:AB80"/>
    <mergeCell ref="O75:P75"/>
    <mergeCell ref="O70:P70"/>
    <mergeCell ref="O71:P71"/>
    <mergeCell ref="C76:G76"/>
    <mergeCell ref="C77:G77"/>
    <mergeCell ref="C51:H51"/>
    <mergeCell ref="A58:H58"/>
    <mergeCell ref="S54:Y54"/>
    <mergeCell ref="C72:G72"/>
    <mergeCell ref="C73:G73"/>
    <mergeCell ref="C74:G74"/>
    <mergeCell ref="S51:Z51"/>
    <mergeCell ref="N86:U86"/>
    <mergeCell ref="N85:U85"/>
    <mergeCell ref="N84:U84"/>
    <mergeCell ref="A29:AB29"/>
    <mergeCell ref="C50:H50"/>
    <mergeCell ref="I50:P50"/>
    <mergeCell ref="J38:L38"/>
    <mergeCell ref="M38:AB38"/>
    <mergeCell ref="I23:AB23"/>
    <mergeCell ref="I13:Y14"/>
    <mergeCell ref="Z55:AB55"/>
    <mergeCell ref="P31:AB31"/>
    <mergeCell ref="AA30:AB30"/>
    <mergeCell ref="P30:U30"/>
    <mergeCell ref="V30:Z30"/>
    <mergeCell ref="A47:B51"/>
    <mergeCell ref="C47:H48"/>
    <mergeCell ref="S47:AB48"/>
    <mergeCell ref="A52:H52"/>
    <mergeCell ref="J35:AB35"/>
    <mergeCell ref="I53:O53"/>
    <mergeCell ref="I54:O54"/>
    <mergeCell ref="I55:O55"/>
    <mergeCell ref="I49:P49"/>
    <mergeCell ref="Q49:R49"/>
    <mergeCell ref="P53:R53"/>
    <mergeCell ref="J30:O30"/>
    <mergeCell ref="I7:AB8"/>
    <mergeCell ref="A5:H6"/>
    <mergeCell ref="A7:H8"/>
    <mergeCell ref="A24:H26"/>
    <mergeCell ref="A21:H22"/>
    <mergeCell ref="A19:H20"/>
    <mergeCell ref="A17:H18"/>
    <mergeCell ref="Z13:AB14"/>
    <mergeCell ref="I15:Y16"/>
    <mergeCell ref="Z15:AB16"/>
    <mergeCell ref="I17:AB18"/>
    <mergeCell ref="I19:AB20"/>
    <mergeCell ref="I21:AB22"/>
    <mergeCell ref="A9:H12"/>
    <mergeCell ref="I9:AB10"/>
    <mergeCell ref="A13:C16"/>
    <mergeCell ref="D13:H14"/>
    <mergeCell ref="D15:H16"/>
    <mergeCell ref="I11:AB12"/>
    <mergeCell ref="A82:C83"/>
    <mergeCell ref="A89:C90"/>
    <mergeCell ref="V89:AB89"/>
    <mergeCell ref="N89:U89"/>
    <mergeCell ref="N91:U91"/>
    <mergeCell ref="N90:U90"/>
    <mergeCell ref="A1:AB1"/>
    <mergeCell ref="A60:AB60"/>
    <mergeCell ref="A99:C100"/>
    <mergeCell ref="W68:AB68"/>
    <mergeCell ref="O69:P69"/>
    <mergeCell ref="S26:AB26"/>
    <mergeCell ref="J39:AB39"/>
    <mergeCell ref="J40:AB40"/>
    <mergeCell ref="J41:AB41"/>
    <mergeCell ref="J42:AB42"/>
    <mergeCell ref="A33:H38"/>
    <mergeCell ref="J37:AB37"/>
    <mergeCell ref="J33:AB33"/>
    <mergeCell ref="J34:AB34"/>
    <mergeCell ref="J36:AB36"/>
    <mergeCell ref="A2:K3"/>
    <mergeCell ref="A4:AB4"/>
    <mergeCell ref="I5:AB6"/>
    <mergeCell ref="N104:U104"/>
    <mergeCell ref="N103:U103"/>
    <mergeCell ref="N102:U102"/>
    <mergeCell ref="N101:U101"/>
    <mergeCell ref="D89:G89"/>
    <mergeCell ref="D90:G90"/>
    <mergeCell ref="D94:G94"/>
    <mergeCell ref="D95:G95"/>
    <mergeCell ref="A94:C95"/>
    <mergeCell ref="AC5:AC6"/>
    <mergeCell ref="AC7:AC8"/>
    <mergeCell ref="AC9:AC10"/>
    <mergeCell ref="AC11:AC12"/>
    <mergeCell ref="AC13:AC14"/>
    <mergeCell ref="AC15:AC16"/>
    <mergeCell ref="AC17:AC18"/>
    <mergeCell ref="AC19:AC20"/>
    <mergeCell ref="AC21:AC22"/>
    <mergeCell ref="A30:H31"/>
    <mergeCell ref="A32:H32"/>
    <mergeCell ref="D82:G82"/>
    <mergeCell ref="S58:Y58"/>
    <mergeCell ref="Z58:AB58"/>
    <mergeCell ref="O68:P68"/>
    <mergeCell ref="O67:P67"/>
    <mergeCell ref="O73:P73"/>
    <mergeCell ref="O74:P74"/>
    <mergeCell ref="Q67:V67"/>
    <mergeCell ref="A56:B56"/>
    <mergeCell ref="Q72:U72"/>
    <mergeCell ref="Q73:U73"/>
    <mergeCell ref="Q74:U74"/>
    <mergeCell ref="Q75:U75"/>
    <mergeCell ref="A61:H62"/>
    <mergeCell ref="I61:AB62"/>
    <mergeCell ref="W77:AA77"/>
    <mergeCell ref="C69:G69"/>
    <mergeCell ref="C70:G70"/>
    <mergeCell ref="Q68:V68"/>
    <mergeCell ref="B65:B66"/>
    <mergeCell ref="A65:A66"/>
    <mergeCell ref="Q76:U76"/>
    <mergeCell ref="W73:AA73"/>
    <mergeCell ref="W74:AA74"/>
    <mergeCell ref="W75:AA75"/>
    <mergeCell ref="W76:AA76"/>
    <mergeCell ref="D99:G99"/>
    <mergeCell ref="D100:G100"/>
    <mergeCell ref="N106:U106"/>
    <mergeCell ref="AA116:AB116"/>
    <mergeCell ref="AA117:AB117"/>
    <mergeCell ref="K116:Z116"/>
    <mergeCell ref="K117:Z117"/>
    <mergeCell ref="A111:AB111"/>
    <mergeCell ref="A117:J117"/>
    <mergeCell ref="R112:U112"/>
    <mergeCell ref="D107:G107"/>
    <mergeCell ref="V103:AA103"/>
    <mergeCell ref="V102:AA102"/>
    <mergeCell ref="V101:AA101"/>
    <mergeCell ref="V100:AA100"/>
    <mergeCell ref="V99:AA99"/>
    <mergeCell ref="V104:AB104"/>
    <mergeCell ref="D83:G83"/>
    <mergeCell ref="A78:AB78"/>
    <mergeCell ref="A81:AB81"/>
    <mergeCell ref="V83:AA83"/>
    <mergeCell ref="V82:AA82"/>
    <mergeCell ref="O65:P66"/>
    <mergeCell ref="I66:N66"/>
    <mergeCell ref="C66:H66"/>
    <mergeCell ref="C65:N65"/>
    <mergeCell ref="I67:M67"/>
    <mergeCell ref="C67:G67"/>
    <mergeCell ref="N82:U82"/>
    <mergeCell ref="W67:AB67"/>
    <mergeCell ref="O77:P77"/>
    <mergeCell ref="O72:P72"/>
    <mergeCell ref="C68:G68"/>
    <mergeCell ref="O76:P76"/>
    <mergeCell ref="C75:G75"/>
    <mergeCell ref="Q71:U71"/>
    <mergeCell ref="Q69:U69"/>
    <mergeCell ref="W69:AA69"/>
    <mergeCell ref="Q70:U70"/>
    <mergeCell ref="I77:M77"/>
    <mergeCell ref="Q77:U77"/>
    <mergeCell ref="W70:AA70"/>
    <mergeCell ref="W71:AA71"/>
    <mergeCell ref="W72:AA72"/>
    <mergeCell ref="Z56:AB56"/>
    <mergeCell ref="P54:R54"/>
    <mergeCell ref="P55:R55"/>
    <mergeCell ref="I52:R52"/>
    <mergeCell ref="S52:AB52"/>
    <mergeCell ref="C49:H49"/>
    <mergeCell ref="S49:Z49"/>
    <mergeCell ref="A53:B55"/>
    <mergeCell ref="Z54:AB54"/>
    <mergeCell ref="S55:Y55"/>
    <mergeCell ref="I56:O56"/>
    <mergeCell ref="P56:R56"/>
    <mergeCell ref="S56:Y56"/>
  </mergeCells>
  <phoneticPr fontId="1"/>
  <dataValidations xWindow="237" yWindow="515" count="15">
    <dataValidation allowBlank="1" showInputMessage="1" showErrorMessage="1" promptTitle="例" prompt="5 (人)" sqref="S49:Z49 I49:P49" xr:uid="{8236F02B-DA9C-4327-89ED-3D5A076FF98D}"/>
    <dataValidation allowBlank="1" showInputMessage="1" showErrorMessage="1" promptTitle="基本給の支払総額をご記入ください" prompt="(例　1000000)円" sqref="Z53:Z56 P53:P56" xr:uid="{CD020974-4E38-40A3-B503-A8051359EA74}"/>
    <dataValidation allowBlank="1" showInputMessage="1" showErrorMessage="1" promptTitle="モデル賃金" prompt="モデルの学歴、年齢、勤続年数等の条件に該当する人の賃金（基本給）をご記入ください。" sqref="Q69:Q77 AB106:AB108 N67:N77 C67:C77 H67:I77 AB69:AB77 AB82:AB87 AB90:AB91 AB94:AB97 AB99:AB103 V69:W77" xr:uid="{9412906A-85E4-4778-892F-381B1176AB2F}"/>
    <dataValidation allowBlank="1" showInputMessage="1" showErrorMessage="1" promptTitle="記入例" prompt="(例　7.5)時間" sqref="K116" xr:uid="{42DCDED6-0038-4357-A362-E2A35DF7272F}"/>
    <dataValidation allowBlank="1" showInputMessage="1" showErrorMessage="1" promptTitle="記入例" prompt="例　120　日" sqref="K117" xr:uid="{B9078702-A190-411B-B62D-3BE2EC7C089C}"/>
    <dataValidation type="list" allowBlank="1" showInputMessage="1" showErrorMessage="1" sqref="I7:AB8" xr:uid="{356A48BE-51B3-418B-80ED-BF9AABDB793B}">
      <formula1>"【製造業】食品,【製造業】繊維・衣服,【製造業】家具・木製品,【製造業】紙器・印刷,【製造業】化学・プラスチック,【製造業】鉄鋼,【製造業】非鉄金属,【製造業】金属製品,【製造業】一般機械器具,【製造業】電気機械器具,【製造業】輸送機械器具,【製造業】その他,【非製造業】建設・設備工事,【非製造業】商業,【非製造業】金融・保険,【非製造業】運輸・通信業,【非製造業】その他の非製造業"</formula1>
    </dataValidation>
    <dataValidation allowBlank="1" showInputMessage="1" showErrorMessage="1" promptTitle="例" prompt="40.3(歳)" sqref="I50:P50 S50:Z50" xr:uid="{6F8CC93D-0A2B-4918-8832-A5A326AC740C}"/>
    <dataValidation allowBlank="1" showInputMessage="1" showErrorMessage="1" promptTitle="例" prompt="15.1 (人)" sqref="I51:P51 S51:Z51" xr:uid="{71583FA9-6547-498C-B87D-C8BDA138887E}"/>
    <dataValidation allowBlank="1" showErrorMessage="1" promptTitle="例" prompt="5 (人)" sqref="Q49:R51 AA49:AB51" xr:uid="{3B2FD17A-B20D-4629-83E4-68854A157EB2}"/>
    <dataValidation allowBlank="1" showInputMessage="1" showErrorMessage="1" promptTitle="【基本給】支払総額をご記入ください" prompt="(例　1000),000円" sqref="I53:O53 S53:Y53" xr:uid="{B809DDB1-48A3-44FF-A9D2-27BE79C67C1B}"/>
    <dataValidation allowBlank="1" showInputMessage="1" showErrorMessage="1" promptTitle="【通勤手当】5月分支払総額をご記入ください" prompt="(例　1000),000円" sqref="S54:Y54 I54:O54" xr:uid="{FE8ADA33-56A6-4FEF-B9EF-9D1382665409}"/>
    <dataValidation allowBlank="1" showInputMessage="1" showErrorMessage="1" promptTitle="【その他諸手当】5月分支払総額をご記入ください" prompt="(例　1000),000円" sqref="S55:Y55 I55:O55" xr:uid="{893A7218-46B3-46C9-B253-8E0A6FFE6A84}"/>
    <dataValidation allowBlank="1" showInputMessage="1" showErrorMessage="1" promptTitle="【所定労働時間外給与】5月分支払総額をご記入ください" prompt="(例　1000),000円" sqref="I56:O56 S56:Y56" xr:uid="{D5FC4E25-DC88-47F9-82BD-913A86EBA2D1}"/>
    <dataValidation allowBlank="1" showInputMessage="1" showErrorMessage="1" promptTitle="入力しないでください" sqref="I57:O58 S57:Y58" xr:uid="{2F2C8E22-B844-49CE-B611-DF24E0D4FA75}"/>
    <dataValidation allowBlank="1" showErrorMessage="1" sqref="AA116:AB117" xr:uid="{2777ABA8-1D44-48D4-A7EA-B78F0584D688}"/>
  </dataValidations>
  <pageMargins left="0.7" right="0.7" top="0.75" bottom="0.75" header="0.3" footer="0.3"/>
  <pageSetup paperSize="9" scale="61" orientation="portrait" horizontalDpi="4294967294" r:id="rId1"/>
  <rowBreaks count="1" manualBreakCount="1">
    <brk id="58" max="2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12</xdr:col>
                    <xdr:colOff>200025</xdr:colOff>
                    <xdr:row>25</xdr:row>
                    <xdr:rowOff>0</xdr:rowOff>
                  </from>
                  <to>
                    <xdr:col>14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17</xdr:col>
                    <xdr:colOff>0</xdr:colOff>
                    <xdr:row>112</xdr:row>
                    <xdr:rowOff>0</xdr:rowOff>
                  </from>
                  <to>
                    <xdr:col>19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111</xdr:row>
                    <xdr:rowOff>19050</xdr:rowOff>
                  </from>
                  <to>
                    <xdr:col>19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247650</xdr:rowOff>
                  </from>
                  <to>
                    <xdr:col>4</xdr:col>
                    <xdr:colOff>180975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0</xdr:rowOff>
                  </from>
                  <to>
                    <xdr:col>5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3</xdr:col>
                    <xdr:colOff>0</xdr:colOff>
                    <xdr:row>99</xdr:row>
                    <xdr:rowOff>0</xdr:rowOff>
                  </from>
                  <to>
                    <xdr:col>5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98</xdr:row>
                    <xdr:rowOff>0</xdr:rowOff>
                  </from>
                  <to>
                    <xdr:col>5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5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93</xdr:row>
                    <xdr:rowOff>0</xdr:rowOff>
                  </from>
                  <to>
                    <xdr:col>5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3" name="Check Box 14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247650</xdr:rowOff>
                  </from>
                  <to>
                    <xdr:col>5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4" name="Check Box 16">
              <controlPr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0</xdr:rowOff>
                  </from>
                  <to>
                    <xdr:col>8</xdr:col>
                    <xdr:colOff>247650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5" name="Check Box 19">
              <controlPr defaultSize="0" autoFill="0" autoLine="0" autoPict="0">
                <anchor moveWithCells="1">
                  <from>
                    <xdr:col>8</xdr:col>
                    <xdr:colOff>9525</xdr:colOff>
                    <xdr:row>32</xdr:row>
                    <xdr:rowOff>0</xdr:rowOff>
                  </from>
                  <to>
                    <xdr:col>9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6" name="Check Box 30">
              <controlPr defaultSize="0" autoFill="0" autoLine="0" autoPict="0">
                <anchor moveWithCells="1">
                  <from>
                    <xdr:col>13</xdr:col>
                    <xdr:colOff>0</xdr:colOff>
                    <xdr:row>107</xdr:row>
                    <xdr:rowOff>228600</xdr:rowOff>
                  </from>
                  <to>
                    <xdr:col>18</xdr:col>
                    <xdr:colOff>190500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7" name="Check Box 31">
              <controlPr defaultSize="0" autoFill="0" autoLine="0" autoPict="0">
                <anchor moveWithCells="1">
                  <from>
                    <xdr:col>13</xdr:col>
                    <xdr:colOff>0</xdr:colOff>
                    <xdr:row>106</xdr:row>
                    <xdr:rowOff>209550</xdr:rowOff>
                  </from>
                  <to>
                    <xdr:col>18</xdr:col>
                    <xdr:colOff>190500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8" name="Check Box 32">
              <controlPr defaultSize="0" autoFill="0" autoLine="0" autoPict="0">
                <anchor moveWithCells="1">
                  <from>
                    <xdr:col>12</xdr:col>
                    <xdr:colOff>200025</xdr:colOff>
                    <xdr:row>106</xdr:row>
                    <xdr:rowOff>0</xdr:rowOff>
                  </from>
                  <to>
                    <xdr:col>20</xdr:col>
                    <xdr:colOff>133350</xdr:colOff>
                    <xdr:row>106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9" name="Check Box 33">
              <controlPr defaultSize="0" autoFill="0" autoLine="0" autoPict="0">
                <anchor moveWithCells="1">
                  <from>
                    <xdr:col>12</xdr:col>
                    <xdr:colOff>200025</xdr:colOff>
                    <xdr:row>105</xdr:row>
                    <xdr:rowOff>9525</xdr:rowOff>
                  </from>
                  <to>
                    <xdr:col>20</xdr:col>
                    <xdr:colOff>66675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0" name="Check Box 34">
              <controlPr defaultSize="0" autoFill="0" autoLine="0" autoPict="0">
                <anchor moveWithCells="1">
                  <from>
                    <xdr:col>13</xdr:col>
                    <xdr:colOff>9525</xdr:colOff>
                    <xdr:row>90</xdr:row>
                    <xdr:rowOff>247650</xdr:rowOff>
                  </from>
                  <to>
                    <xdr:col>19</xdr:col>
                    <xdr:colOff>19050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1" name="Check Box 35">
              <controlPr defaultSize="0" autoFill="0" autoLine="0" autoPict="0">
                <anchor moveWithCells="1">
                  <from>
                    <xdr:col>13</xdr:col>
                    <xdr:colOff>9525</xdr:colOff>
                    <xdr:row>90</xdr:row>
                    <xdr:rowOff>9525</xdr:rowOff>
                  </from>
                  <to>
                    <xdr:col>18</xdr:col>
                    <xdr:colOff>152400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2" name="Check Box 36">
              <controlPr defaultSize="0" autoFill="0" autoLine="0" autoPict="0">
                <anchor moveWithCells="1">
                  <from>
                    <xdr:col>13</xdr:col>
                    <xdr:colOff>9525</xdr:colOff>
                    <xdr:row>89</xdr:row>
                    <xdr:rowOff>0</xdr:rowOff>
                  </from>
                  <to>
                    <xdr:col>19</xdr:col>
                    <xdr:colOff>152400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3" name="Check Box 37">
              <controlPr defaultSize="0" autoFill="0" autoLine="0" autoPict="0">
                <anchor moveWithCells="1">
                  <from>
                    <xdr:col>13</xdr:col>
                    <xdr:colOff>9525</xdr:colOff>
                    <xdr:row>88</xdr:row>
                    <xdr:rowOff>19050</xdr:rowOff>
                  </from>
                  <to>
                    <xdr:col>18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24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88</xdr:row>
                    <xdr:rowOff>247650</xdr:rowOff>
                  </from>
                  <to>
                    <xdr:col>5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25" name="Check Box 13">
              <controlPr defaultSize="0" autoFill="0" autoLine="0" autoPict="0">
                <anchor moveWithCells="1">
                  <from>
                    <xdr:col>3</xdr:col>
                    <xdr:colOff>9525</xdr:colOff>
                    <xdr:row>88</xdr:row>
                    <xdr:rowOff>0</xdr:rowOff>
                  </from>
                  <to>
                    <xdr:col>5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6" name="Check Box 39">
              <controlPr defaultSize="0" autoFill="0" autoLine="0" autoPict="0">
                <anchor moveWithCells="1">
                  <from>
                    <xdr:col>3</xdr:col>
                    <xdr:colOff>9525</xdr:colOff>
                    <xdr:row>81</xdr:row>
                    <xdr:rowOff>0</xdr:rowOff>
                  </from>
                  <to>
                    <xdr:col>5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7" name="Check Box 55">
              <controlPr defaultSize="0" autoFill="0" autoLine="0" autoPict="0">
                <anchor moveWithCells="1">
                  <from>
                    <xdr:col>13</xdr:col>
                    <xdr:colOff>9525</xdr:colOff>
                    <xdr:row>103</xdr:row>
                    <xdr:rowOff>9525</xdr:rowOff>
                  </from>
                  <to>
                    <xdr:col>20</xdr:col>
                    <xdr:colOff>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8" name="Check Box 85">
              <controlPr defaultSize="0" autoFill="0" autoLine="0" autoPict="0">
                <anchor moveWithCells="1">
                  <from>
                    <xdr:col>20</xdr:col>
                    <xdr:colOff>0</xdr:colOff>
                    <xdr:row>25</xdr:row>
                    <xdr:rowOff>0</xdr:rowOff>
                  </from>
                  <to>
                    <xdr:col>21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29" name="Check Box 98">
              <controlPr defaultSize="0" autoFill="0" autoLine="0" autoPict="0">
                <anchor moveWithCells="1">
                  <from>
                    <xdr:col>8</xdr:col>
                    <xdr:colOff>9525</xdr:colOff>
                    <xdr:row>33</xdr:row>
                    <xdr:rowOff>0</xdr:rowOff>
                  </from>
                  <to>
                    <xdr:col>9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30" name="Check Box 99">
              <controlPr defaultSize="0" autoFill="0" autoLine="0" autoPict="0">
                <anchor moveWithCells="1">
                  <from>
                    <xdr:col>8</xdr:col>
                    <xdr:colOff>9525</xdr:colOff>
                    <xdr:row>34</xdr:row>
                    <xdr:rowOff>0</xdr:rowOff>
                  </from>
                  <to>
                    <xdr:col>9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31" name="Check Box 100">
              <controlPr defaultSize="0" autoFill="0" autoLine="0" autoPict="0">
                <anchor moveWithCells="1">
                  <from>
                    <xdr:col>8</xdr:col>
                    <xdr:colOff>9525</xdr:colOff>
                    <xdr:row>35</xdr:row>
                    <xdr:rowOff>0</xdr:rowOff>
                  </from>
                  <to>
                    <xdr:col>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32" name="Check Box 102">
              <controlPr defaultSize="0" autoFill="0" autoLine="0" autoPict="0">
                <anchor moveWithCells="1">
                  <from>
                    <xdr:col>8</xdr:col>
                    <xdr:colOff>9525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33" name="Check Box 103">
              <controlPr defaultSize="0" autoFill="0" autoLine="0" autoPict="0">
                <anchor moveWithCells="1">
                  <from>
                    <xdr:col>8</xdr:col>
                    <xdr:colOff>9525</xdr:colOff>
                    <xdr:row>36</xdr:row>
                    <xdr:rowOff>0</xdr:rowOff>
                  </from>
                  <to>
                    <xdr:col>9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34" name="Check Box 109">
              <controlPr defaultSize="0" autoFill="0" autoLine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9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35" name="Check Box 110">
              <controlPr defaultSize="0" autoFill="0" autoLine="0" autoPict="0">
                <anchor moveWithCells="1">
                  <from>
                    <xdr:col>8</xdr:col>
                    <xdr:colOff>0</xdr:colOff>
                    <xdr:row>30</xdr:row>
                    <xdr:rowOff>314325</xdr:rowOff>
                  </from>
                  <to>
                    <xdr:col>9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36" name="Check Box 112">
              <controlPr defaultSize="0" autoFill="0" autoLine="0" autoPict="0">
                <anchor moveWithCells="1">
                  <from>
                    <xdr:col>8</xdr:col>
                    <xdr:colOff>9525</xdr:colOff>
                    <xdr:row>38</xdr:row>
                    <xdr:rowOff>0</xdr:rowOff>
                  </from>
                  <to>
                    <xdr:col>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37" name="Check Box 113">
              <controlPr defaultSize="0" autoFill="0" autoLine="0" autoPict="0">
                <anchor moveWithCells="1">
                  <from>
                    <xdr:col>8</xdr:col>
                    <xdr:colOff>9525</xdr:colOff>
                    <xdr:row>39</xdr:row>
                    <xdr:rowOff>0</xdr:rowOff>
                  </from>
                  <to>
                    <xdr:col>9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38" name="Check Box 114">
              <controlPr defaultSize="0" autoFill="0" autoLine="0" autoPict="0">
                <anchor moveWithCells="1">
                  <from>
                    <xdr:col>8</xdr:col>
                    <xdr:colOff>9525</xdr:colOff>
                    <xdr:row>40</xdr:row>
                    <xdr:rowOff>0</xdr:rowOff>
                  </from>
                  <to>
                    <xdr:col>9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39" name="Check Box 115">
              <controlPr defaultSize="0" autoFill="0" autoLine="0" autoPict="0">
                <anchor moveWithCells="1">
                  <from>
                    <xdr:col>8</xdr:col>
                    <xdr:colOff>9525</xdr:colOff>
                    <xdr:row>41</xdr:row>
                    <xdr:rowOff>0</xdr:rowOff>
                  </from>
                  <to>
                    <xdr:col>9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40" name="Check Box 149">
              <controlPr defaultSize="0" autoFill="0" autoLine="0" autoPict="0">
                <anchor moveWithCells="1">
                  <from>
                    <xdr:col>8</xdr:col>
                    <xdr:colOff>19050</xdr:colOff>
                    <xdr:row>42</xdr:row>
                    <xdr:rowOff>19050</xdr:rowOff>
                  </from>
                  <to>
                    <xdr:col>9</xdr:col>
                    <xdr:colOff>9525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41" name="Check Box 150">
              <controlPr defaultSize="0" autoFill="0" autoLine="0" autoPict="0">
                <anchor moveWithCells="1">
                  <from>
                    <xdr:col>8</xdr:col>
                    <xdr:colOff>19050</xdr:colOff>
                    <xdr:row>43</xdr:row>
                    <xdr:rowOff>19050</xdr:rowOff>
                  </from>
                  <to>
                    <xdr:col>9</xdr:col>
                    <xdr:colOff>9525</xdr:colOff>
                    <xdr:row>43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7" id="{7945261F-F5EF-440D-B771-F373DA60885A}">
            <xm:f>触らないでください!$C$24=TRUE</xm:f>
            <x14:dxf>
              <fill>
                <patternFill>
                  <bgColor rgb="FFFFFF00"/>
                </patternFill>
              </fill>
            </x14:dxf>
          </x14:cfRule>
          <xm:sqref>D83:G83</xm:sqref>
        </x14:conditionalFormatting>
        <x14:conditionalFormatting xmlns:xm="http://schemas.microsoft.com/office/excel/2006/main">
          <x14:cfRule type="expression" priority="64" id="{AED14249-DC66-49D6-9738-AADEB0DDF3FF}">
            <xm:f>触らないでください!$D$24=TRUE</xm:f>
            <x14:dxf>
              <fill>
                <patternFill>
                  <bgColor rgb="FFFFFF00"/>
                </patternFill>
              </fill>
            </x14:dxf>
          </x14:cfRule>
          <xm:sqref>D90:G90</xm:sqref>
        </x14:conditionalFormatting>
        <x14:conditionalFormatting xmlns:xm="http://schemas.microsoft.com/office/excel/2006/main">
          <x14:cfRule type="expression" priority="69" id="{4E0061A1-048B-431A-83E1-948848FF0EB9}">
            <xm:f>触らないでください!$E$24=TRUE</xm:f>
            <x14:dxf>
              <fill>
                <patternFill>
                  <bgColor rgb="FFFFFF00"/>
                </patternFill>
              </fill>
            </x14:dxf>
          </x14:cfRule>
          <xm:sqref>D95:G95</xm:sqref>
        </x14:conditionalFormatting>
        <x14:conditionalFormatting xmlns:xm="http://schemas.microsoft.com/office/excel/2006/main">
          <x14:cfRule type="expression" priority="75" id="{77098F2F-0FE8-4E74-B5D8-5CDC76407DD7}">
            <xm:f>触らないでください!$G$24=TRUE</xm:f>
            <x14:dxf>
              <fill>
                <patternFill>
                  <bgColor rgb="FFFFFF00"/>
                </patternFill>
              </fill>
            </x14:dxf>
          </x14:cfRule>
          <xm:sqref>D107:G107</xm:sqref>
        </x14:conditionalFormatting>
        <x14:conditionalFormatting xmlns:xm="http://schemas.microsoft.com/office/excel/2006/main">
          <x14:cfRule type="expression" priority="48" id="{F8E17D38-A946-470B-8929-CCD20ED7730F}">
            <xm:f>触らないでください!$O$5=TRUE</xm:f>
            <x14:dxf>
              <fill>
                <patternFill>
                  <bgColor rgb="FFFFFF00"/>
                </patternFill>
              </fill>
            </x14:dxf>
          </x14:cfRule>
          <xm:sqref>I30:O30 V30:Z30</xm:sqref>
        </x14:conditionalFormatting>
        <x14:conditionalFormatting xmlns:xm="http://schemas.microsoft.com/office/excel/2006/main">
          <x14:cfRule type="expression" priority="47" id="{4FAB40EF-4D58-416B-8AA1-959CB1043B10}">
            <xm:f>触らないでください!$O$6=TRUE</xm:f>
            <x14:dxf>
              <fill>
                <patternFill>
                  <bgColor rgb="FFFFFF00"/>
                </patternFill>
              </fill>
            </x14:dxf>
          </x14:cfRule>
          <xm:sqref>I31:O31</xm:sqref>
        </x14:conditionalFormatting>
        <x14:conditionalFormatting xmlns:xm="http://schemas.microsoft.com/office/excel/2006/main">
          <x14:cfRule type="expression" priority="55" id="{8CFCFAAE-62C7-44DE-9A09-6C8B39A8ED7A}">
            <xm:f>触らないでください!#REF!=TRUE</xm:f>
            <x14:dxf>
              <fill>
                <patternFill>
                  <bgColor rgb="FFFFFF00"/>
                </patternFill>
              </fill>
            </x14:dxf>
          </x14:cfRule>
          <xm:sqref>I31:O32</xm:sqref>
        </x14:conditionalFormatting>
        <x14:conditionalFormatting xmlns:xm="http://schemas.microsoft.com/office/excel/2006/main">
          <x14:cfRule type="expression" priority="46" id="{EE0C9949-A393-4025-833F-A44BA3A47F83}">
            <xm:f>触らないでください!$O$7=TRUE</xm:f>
            <x14:dxf>
              <fill>
                <patternFill>
                  <bgColor rgb="FFFFFF00"/>
                </patternFill>
              </fill>
            </x14:dxf>
          </x14:cfRule>
          <xm:sqref>I32:O32 V32:Z32</xm:sqref>
        </x14:conditionalFormatting>
        <x14:conditionalFormatting xmlns:xm="http://schemas.microsoft.com/office/excel/2006/main">
          <x14:cfRule type="expression" priority="28" id="{16586D11-FD1E-4618-9F32-3826F8B1ACBA}">
            <xm:f>触らないでください!$CZ$5=TRUE</xm:f>
            <x14:dxf>
              <fill>
                <patternFill>
                  <bgColor rgb="FFFFFF00"/>
                </patternFill>
              </fill>
            </x14:dxf>
          </x14:cfRule>
          <xm:sqref>I26:R26</xm:sqref>
        </x14:conditionalFormatting>
        <x14:conditionalFormatting xmlns:xm="http://schemas.microsoft.com/office/excel/2006/main">
          <x14:cfRule type="expression" priority="56" id="{33595807-BABE-4632-BE6A-CB231703FCAF}">
            <xm:f>触らないでください!$A23=TRUE</xm:f>
            <x14:dxf>
              <fill>
                <patternFill>
                  <bgColor rgb="FFFFFF00"/>
                </patternFill>
              </fill>
            </x14:dxf>
          </x14:cfRule>
          <xm:sqref>I33:AB37</xm:sqref>
        </x14:conditionalFormatting>
        <x14:conditionalFormatting xmlns:xm="http://schemas.microsoft.com/office/excel/2006/main">
          <x14:cfRule type="expression" priority="13" id="{438B17E2-D0CB-4447-A9F1-5397DDD5B93D}">
            <xm:f>触らないでください!$B$23=TRUE</xm:f>
            <x14:dxf>
              <fill>
                <patternFill>
                  <bgColor rgb="FFFFFF00"/>
                </patternFill>
              </fill>
            </x14:dxf>
          </x14:cfRule>
          <xm:sqref>I39:AB39</xm:sqref>
        </x14:conditionalFormatting>
        <x14:conditionalFormatting xmlns:xm="http://schemas.microsoft.com/office/excel/2006/main">
          <x14:cfRule type="expression" priority="12" id="{3010EFD9-0C0D-47F8-8352-78CB38C2F3B8}">
            <xm:f>触らないでください!$B$24=TRUE</xm:f>
            <x14:dxf>
              <fill>
                <patternFill>
                  <bgColor rgb="FFFFFF00"/>
                </patternFill>
              </fill>
            </x14:dxf>
          </x14:cfRule>
          <xm:sqref>I40:AB40</xm:sqref>
        </x14:conditionalFormatting>
        <x14:conditionalFormatting xmlns:xm="http://schemas.microsoft.com/office/excel/2006/main">
          <x14:cfRule type="expression" priority="11" id="{AC4D6209-363E-44E9-8CA2-E889FDFD2324}">
            <xm:f>触らないでください!$B$25=TRUE</xm:f>
            <x14:dxf>
              <fill>
                <patternFill>
                  <bgColor rgb="FFFFFF00"/>
                </patternFill>
              </fill>
            </x14:dxf>
          </x14:cfRule>
          <xm:sqref>I41:AB41</xm:sqref>
        </x14:conditionalFormatting>
        <x14:conditionalFormatting xmlns:xm="http://schemas.microsoft.com/office/excel/2006/main">
          <x14:cfRule type="expression" priority="10" id="{85958831-7CF6-43B0-AE87-80CD7764C857}">
            <xm:f>触らないでください!$B$26=TRUE</xm:f>
            <x14:dxf>
              <fill>
                <patternFill>
                  <bgColor rgb="FFFFFF00"/>
                </patternFill>
              </fill>
            </x14:dxf>
          </x14:cfRule>
          <xm:sqref>I42:AB42</xm:sqref>
        </x14:conditionalFormatting>
        <x14:conditionalFormatting xmlns:xm="http://schemas.microsoft.com/office/excel/2006/main">
          <x14:cfRule type="expression" priority="9" id="{352C70BC-7188-42DC-9E9C-68F2B705C3C7}">
            <xm:f>触らないでください!$B$27=TRUE</xm:f>
            <x14:dxf>
              <fill>
                <patternFill>
                  <bgColor rgb="FFFFFF00"/>
                </patternFill>
              </fill>
            </x14:dxf>
          </x14:cfRule>
          <xm:sqref>I43:AB43</xm:sqref>
        </x14:conditionalFormatting>
        <x14:conditionalFormatting xmlns:xm="http://schemas.microsoft.com/office/excel/2006/main">
          <x14:cfRule type="expression" priority="17" id="{648EEBDA-3A16-475F-A633-88F739696B5D}">
            <xm:f>触らないでください!$A$28=TRUE</xm:f>
            <x14:dxf>
              <fill>
                <patternFill>
                  <bgColor rgb="FFFFFF0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16" id="{B0351414-C1EE-4CC9-AFE7-FEBBBBEBF2E2}">
            <xm:f>触らないでください!$B$28=TRUE</xm:f>
            <x14:dxf>
              <fill>
                <patternFill>
                  <bgColor rgb="FFFFFF00"/>
                </pattern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63" id="{E2B84A4A-A262-4B6E-8474-BD985E56830D}">
            <xm:f>触らないでください!$D$23=TRUE</xm:f>
            <x14:dxf>
              <fill>
                <patternFill>
                  <bgColor rgb="FFFFFF00"/>
                </patternFill>
              </fill>
            </x14:dxf>
          </x14:cfRule>
          <xm:sqref>N89:U92 D89:G89</xm:sqref>
        </x14:conditionalFormatting>
        <x14:conditionalFormatting xmlns:xm="http://schemas.microsoft.com/office/excel/2006/main">
          <x14:cfRule type="expression" priority="2" id="{0A96114A-3D79-4518-9F90-AAE72A7B2DF4}">
            <xm:f>触らないでください!$F$23=TRUE</xm:f>
            <x14:dxf>
              <fill>
                <patternFill>
                  <bgColor rgb="FFFFFF00"/>
                </patternFill>
              </fill>
            </x14:dxf>
          </x14:cfRule>
          <xm:sqref>N104:U104</xm:sqref>
        </x14:conditionalFormatting>
        <x14:conditionalFormatting xmlns:xm="http://schemas.microsoft.com/office/excel/2006/main">
          <x14:cfRule type="expression" priority="73" id="{0AB76BF6-8E53-4FB1-BDD5-4EF15A6E0A4F}">
            <xm:f>触らないでください!$G$23=TRUE</xm:f>
            <x14:dxf>
              <fill>
                <patternFill>
                  <bgColor rgb="FFFFFF00"/>
                </patternFill>
              </fill>
            </x14:dxf>
          </x14:cfRule>
          <xm:sqref>N106:U109 D106:G106</xm:sqref>
        </x14:conditionalFormatting>
        <x14:conditionalFormatting xmlns:xm="http://schemas.microsoft.com/office/excel/2006/main">
          <x14:cfRule type="expression" priority="8" id="{4C73C89B-1F4C-4914-A2AD-108E8C3303EB}">
            <xm:f>触らないでください!$C$24=TRUE</xm:f>
            <x14:dxf>
              <fill>
                <patternFill>
                  <bgColor theme="1" tint="0.34998626667073579"/>
                </patternFill>
              </fill>
            </x14:dxf>
          </x14:cfRule>
          <xm:sqref>N82:AB87</xm:sqref>
        </x14:conditionalFormatting>
        <x14:conditionalFormatting xmlns:xm="http://schemas.microsoft.com/office/excel/2006/main">
          <x14:cfRule type="expression" priority="7" id="{54F15C0A-FE99-4452-8BCA-BB1ABCC5399C}">
            <xm:f>触らないでください!$D$24=TRUE</xm:f>
            <x14:dxf>
              <fill>
                <patternFill>
                  <bgColor theme="1" tint="0.34998626667073579"/>
                </patternFill>
              </fill>
            </x14:dxf>
          </x14:cfRule>
          <xm:sqref>N89:AB92</xm:sqref>
        </x14:conditionalFormatting>
        <x14:conditionalFormatting xmlns:xm="http://schemas.microsoft.com/office/excel/2006/main">
          <x14:cfRule type="expression" priority="6" id="{0AE9E066-BD36-4AFD-833B-0A223C1E53D9}">
            <xm:f>触らないでください!$E$24=TRUE</xm:f>
            <x14:dxf>
              <fill>
                <patternFill>
                  <bgColor theme="1" tint="0.34998626667073579"/>
                </patternFill>
              </fill>
            </x14:dxf>
          </x14:cfRule>
          <xm:sqref>N94:AB97</xm:sqref>
        </x14:conditionalFormatting>
        <x14:conditionalFormatting xmlns:xm="http://schemas.microsoft.com/office/excel/2006/main">
          <x14:cfRule type="expression" priority="5" id="{2826E388-ADCA-423D-8C21-85E4E32B7145}">
            <xm:f>触らないでください!$F$24=TRUE</xm:f>
            <x14:dxf>
              <fill>
                <patternFill>
                  <bgColor theme="1" tint="0.34998626667073579"/>
                </patternFill>
              </fill>
            </x14:dxf>
          </x14:cfRule>
          <xm:sqref>N99:AB104</xm:sqref>
        </x14:conditionalFormatting>
        <x14:conditionalFormatting xmlns:xm="http://schemas.microsoft.com/office/excel/2006/main">
          <x14:cfRule type="expression" priority="1" id="{2ABA88CE-C2BC-4C8B-983B-904C8FA83B24}">
            <xm:f>触らないでください!$G$24=TRUE</xm:f>
            <x14:dxf>
              <fill>
                <patternFill>
                  <bgColor theme="1" tint="0.34998626667073579"/>
                </patternFill>
              </fill>
            </x14:dxf>
          </x14:cfRule>
          <xm:sqref>N106:AB109</xm:sqref>
        </x14:conditionalFormatting>
        <x14:conditionalFormatting xmlns:xm="http://schemas.microsoft.com/office/excel/2006/main">
          <x14:cfRule type="expression" priority="24" id="{A25D438A-16B3-40F5-887B-C2D0FF5111E4}">
            <xm:f>触らないでください!$CX$6=TRUE</xm:f>
            <x14:dxf>
              <fill>
                <patternFill>
                  <bgColor rgb="FFFFFF00"/>
                </patternFill>
              </fill>
            </x14:dxf>
          </x14:cfRule>
          <x14:cfRule type="expression" priority="79" id="{4589FF05-2C47-4BB6-AE89-77274C6B8FC4}">
            <xm:f>触らないでください!#REF!=TRUE</xm:f>
            <x14:dxf>
              <fill>
                <patternFill>
                  <bgColor rgb="FFFFFF00"/>
                </patternFill>
              </fill>
            </x14:dxf>
          </x14:cfRule>
          <xm:sqref>R113:AB113</xm:sqref>
        </x14:conditionalFormatting>
        <x14:conditionalFormatting xmlns:xm="http://schemas.microsoft.com/office/excel/2006/main">
          <x14:cfRule type="expression" priority="27" id="{86F8F6CC-08D6-4B42-A942-6B3011B06807}">
            <xm:f>触らないでください!$CZ$6=TRUE</xm:f>
            <x14:dxf>
              <fill>
                <patternFill>
                  <bgColor rgb="FFFFFF00"/>
                </patternFill>
              </fill>
            </x14:dxf>
          </x14:cfRule>
          <xm:sqref>S26:AB26</xm:sqref>
        </x14:conditionalFormatting>
        <x14:conditionalFormatting xmlns:xm="http://schemas.microsoft.com/office/excel/2006/main">
          <x14:cfRule type="expression" priority="60" id="{FD10252B-D663-431D-B8C4-6D7E9A7749DB}">
            <xm:f>触らないでください!$C$23=TRUE</xm:f>
            <x14:dxf>
              <fill>
                <patternFill>
                  <bgColor rgb="FFFFFF00"/>
                </patternFill>
              </fill>
            </x14:dxf>
          </x14:cfRule>
          <xm:sqref>V82 V83:AA87 D82:G82</xm:sqref>
        </x14:conditionalFormatting>
        <x14:conditionalFormatting xmlns:xm="http://schemas.microsoft.com/office/excel/2006/main">
          <x14:cfRule type="expression" priority="25" id="{1A8B9A89-83D4-4028-95DD-B40C542C50E2}">
            <xm:f>触らないでください!$CX$5=TRUE</xm:f>
            <x14:dxf>
              <fill>
                <patternFill>
                  <bgColor rgb="FFFFFF00"/>
                </patternFill>
              </fill>
            </x14:dxf>
          </x14:cfRule>
          <x14:cfRule type="expression" priority="78" id="{0533C75B-6BED-4C73-8D38-DED3482702A7}">
            <xm:f>触らないでください!#REF!=TRUE</xm:f>
            <x14:dxf>
              <fill>
                <patternFill>
                  <bgColor rgb="FFFFFF00"/>
                </patternFill>
              </fill>
            </x14:dxf>
          </x14:cfRule>
          <xm:sqref>V112:Z112</xm:sqref>
        </x14:conditionalFormatting>
        <x14:conditionalFormatting xmlns:xm="http://schemas.microsoft.com/office/excel/2006/main">
          <x14:cfRule type="expression" priority="66" id="{85B4EEEE-8931-423B-997A-23E1A76A9A33}">
            <xm:f>触らないでください!$D$26=TRUE</xm:f>
            <x14:dxf>
              <fill>
                <patternFill>
                  <bgColor rgb="FFFFFF00"/>
                </patternFill>
              </fill>
            </x14:dxf>
          </x14:cfRule>
          <xm:sqref>V90:AA90</xm:sqref>
        </x14:conditionalFormatting>
        <x14:conditionalFormatting xmlns:xm="http://schemas.microsoft.com/office/excel/2006/main">
          <x14:cfRule type="expression" priority="67" id="{157BFA0C-6CF5-41C0-A905-FCF620BDE929}">
            <xm:f>触らないでください!$D$27=TRUE</xm:f>
            <x14:dxf>
              <fill>
                <patternFill>
                  <bgColor rgb="FFFFFF00"/>
                </patternFill>
              </fill>
            </x14:dxf>
          </x14:cfRule>
          <xm:sqref>V91:AA91</xm:sqref>
        </x14:conditionalFormatting>
        <x14:conditionalFormatting xmlns:xm="http://schemas.microsoft.com/office/excel/2006/main">
          <x14:cfRule type="expression" priority="68" id="{8E7CEE92-3019-4AD4-92D4-9A79C67C8777}">
            <xm:f>触らないでください!$E$23=TRUE</xm:f>
            <x14:dxf>
              <fill>
                <patternFill>
                  <bgColor rgb="FFFFFF00"/>
                </patternFill>
              </fill>
            </x14:dxf>
          </x14:cfRule>
          <xm:sqref>V94:AA97 D94:G94</xm:sqref>
        </x14:conditionalFormatting>
        <x14:conditionalFormatting xmlns:xm="http://schemas.microsoft.com/office/excel/2006/main">
          <x14:cfRule type="expression" priority="71" id="{51936960-85A3-4DF1-8C7E-276FED1DB8B9}">
            <xm:f>触らないでください!$F$23=TRUE</xm:f>
            <x14:dxf>
              <fill>
                <patternFill>
                  <bgColor rgb="FFFFFF00"/>
                </patternFill>
              </fill>
            </x14:dxf>
          </x14:cfRule>
          <xm:sqref>V99:AA103 D99:G99</xm:sqref>
        </x14:conditionalFormatting>
        <x14:conditionalFormatting xmlns:xm="http://schemas.microsoft.com/office/excel/2006/main">
          <x14:cfRule type="expression" priority="76" id="{F45502E5-1C4A-48EF-9884-D295EC7152F1}">
            <xm:f>触らないでください!$G25=TRUE</xm:f>
            <x14:dxf>
              <fill>
                <patternFill>
                  <bgColor rgb="FFFFFF00"/>
                </patternFill>
              </fill>
            </x14:dxf>
          </x14:cfRule>
          <xm:sqref>V106:AA108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B86F-8DCF-4A27-B796-96B7CB37E7C3}">
  <dimension ref="A1:DF35"/>
  <sheetViews>
    <sheetView workbookViewId="0">
      <selection activeCell="B4" sqref="B4"/>
    </sheetView>
  </sheetViews>
  <sheetFormatPr defaultRowHeight="16.5"/>
  <cols>
    <col min="1" max="1" width="21.375" style="15" bestFit="1" customWidth="1"/>
    <col min="2" max="2" width="11" style="15" bestFit="1" customWidth="1"/>
    <col min="3" max="4" width="11.875" style="15" bestFit="1" customWidth="1"/>
    <col min="5" max="5" width="9" style="15" bestFit="1" customWidth="1"/>
    <col min="6" max="6" width="17.5" style="15" customWidth="1"/>
    <col min="7" max="7" width="11" style="15" customWidth="1"/>
    <col min="8" max="8" width="10.375" style="15" customWidth="1"/>
    <col min="9" max="9" width="15.875" style="15" customWidth="1"/>
    <col min="10" max="10" width="13.5" style="15" customWidth="1"/>
    <col min="11" max="11" width="9" style="15" customWidth="1"/>
    <col min="12" max="12" width="11.25" style="15" customWidth="1"/>
    <col min="13" max="14" width="9" style="15" customWidth="1"/>
    <col min="15" max="15" width="13" style="15" bestFit="1" customWidth="1"/>
    <col min="16" max="16" width="11" style="15" customWidth="1"/>
    <col min="17" max="17" width="9" style="15" customWidth="1"/>
    <col min="18" max="18" width="11.25" style="15" customWidth="1"/>
    <col min="19" max="25" width="9" style="15" customWidth="1"/>
    <col min="26" max="65" width="15.125" style="15" customWidth="1"/>
    <col min="66" max="76" width="9" style="15" customWidth="1"/>
    <col min="77" max="77" width="15.25" style="15" bestFit="1" customWidth="1"/>
    <col min="78" max="78" width="13" style="15" customWidth="1"/>
    <col min="79" max="79" width="15.25" style="15" bestFit="1" customWidth="1"/>
    <col min="80" max="80" width="13" style="15" customWidth="1"/>
    <col min="81" max="81" width="15.125" style="15" customWidth="1"/>
    <col min="82" max="82" width="13" style="15" customWidth="1"/>
    <col min="83" max="83" width="19.25" style="15" customWidth="1"/>
    <col min="84" max="84" width="9" style="15" customWidth="1"/>
    <col min="85" max="85" width="9" style="15"/>
    <col min="86" max="101" width="9" style="15" customWidth="1"/>
    <col min="102" max="102" width="9" style="15"/>
    <col min="103" max="103" width="14.625" style="15" bestFit="1" customWidth="1"/>
    <col min="104" max="108" width="9" style="15"/>
    <col min="109" max="109" width="17.625" style="15" customWidth="1"/>
    <col min="110" max="16384" width="9" style="15"/>
  </cols>
  <sheetData>
    <row r="1" spans="1:110">
      <c r="A1" s="83" t="s">
        <v>202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</row>
    <row r="2" spans="1:110" ht="18.75" customHeight="1">
      <c r="A2" s="300">
        <v>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2"/>
      <c r="O2" s="303">
        <v>2</v>
      </c>
      <c r="P2" s="303"/>
      <c r="Q2" s="300">
        <v>3</v>
      </c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2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297" t="s">
        <v>265</v>
      </c>
      <c r="BV2" s="298"/>
      <c r="BW2" s="298"/>
      <c r="BX2" s="298"/>
      <c r="BY2" s="298"/>
      <c r="BZ2" s="298"/>
      <c r="CA2" s="299"/>
      <c r="CB2" s="300" t="s">
        <v>266</v>
      </c>
      <c r="CC2" s="301"/>
      <c r="CD2" s="301"/>
      <c r="CE2" s="301"/>
      <c r="CF2" s="302"/>
      <c r="CG2" s="300" t="s">
        <v>267</v>
      </c>
      <c r="CH2" s="301"/>
      <c r="CI2" s="301"/>
      <c r="CJ2" s="301"/>
      <c r="CK2" s="302"/>
      <c r="CL2" s="300" t="s">
        <v>268</v>
      </c>
      <c r="CM2" s="301"/>
      <c r="CN2" s="301"/>
      <c r="CO2" s="301"/>
      <c r="CP2" s="301"/>
      <c r="CQ2" s="301"/>
      <c r="CR2" s="302"/>
      <c r="CS2" s="300" t="s">
        <v>269</v>
      </c>
      <c r="CT2" s="301"/>
      <c r="CU2" s="301"/>
      <c r="CV2" s="301"/>
      <c r="CW2" s="302"/>
      <c r="CX2" s="35"/>
      <c r="CY2" s="35"/>
      <c r="CZ2" s="35"/>
      <c r="DA2" s="35"/>
      <c r="DB2" s="35"/>
      <c r="DC2" s="35"/>
      <c r="DD2" s="35"/>
      <c r="DE2" s="35"/>
    </row>
    <row r="3" spans="1:110">
      <c r="A3" s="36" t="s">
        <v>69</v>
      </c>
      <c r="B3" s="36" t="s">
        <v>70</v>
      </c>
      <c r="C3" s="36" t="s">
        <v>71</v>
      </c>
      <c r="D3" s="36" t="s">
        <v>72</v>
      </c>
      <c r="E3" s="36" t="s">
        <v>73</v>
      </c>
      <c r="F3" s="36" t="s">
        <v>74</v>
      </c>
      <c r="G3" s="36" t="s">
        <v>75</v>
      </c>
      <c r="H3" s="36" t="s">
        <v>76</v>
      </c>
      <c r="I3" s="36" t="s">
        <v>77</v>
      </c>
      <c r="J3" s="36" t="s">
        <v>78</v>
      </c>
      <c r="K3" s="36" t="s">
        <v>79</v>
      </c>
      <c r="L3" s="36" t="s">
        <v>80</v>
      </c>
      <c r="M3" s="36" t="s">
        <v>81</v>
      </c>
      <c r="N3" s="36" t="s">
        <v>82</v>
      </c>
      <c r="O3" s="36" t="s">
        <v>83</v>
      </c>
      <c r="P3" s="36" t="s">
        <v>84</v>
      </c>
      <c r="Q3" s="36" t="s">
        <v>85</v>
      </c>
      <c r="R3" s="36" t="s">
        <v>86</v>
      </c>
      <c r="S3" s="36" t="s">
        <v>87</v>
      </c>
      <c r="T3" s="36" t="s">
        <v>88</v>
      </c>
      <c r="U3" s="36" t="s">
        <v>89</v>
      </c>
      <c r="V3" s="36" t="s">
        <v>90</v>
      </c>
      <c r="W3" s="36" t="s">
        <v>91</v>
      </c>
      <c r="X3" s="36" t="s">
        <v>92</v>
      </c>
      <c r="Y3" s="36" t="s">
        <v>93</v>
      </c>
      <c r="Z3" s="36" t="s">
        <v>94</v>
      </c>
      <c r="AA3" s="36" t="s">
        <v>95</v>
      </c>
      <c r="AB3" s="36" t="s">
        <v>96</v>
      </c>
      <c r="AC3" s="36" t="s">
        <v>97</v>
      </c>
      <c r="AD3" s="36" t="s">
        <v>98</v>
      </c>
      <c r="AE3" s="36" t="s">
        <v>99</v>
      </c>
      <c r="AF3" s="36" t="s">
        <v>100</v>
      </c>
      <c r="AG3" s="36" t="s">
        <v>101</v>
      </c>
      <c r="AH3" s="36" t="s">
        <v>102</v>
      </c>
      <c r="AI3" s="36" t="s">
        <v>103</v>
      </c>
      <c r="AJ3" s="36" t="s">
        <v>104</v>
      </c>
      <c r="AK3" s="36" t="s">
        <v>105</v>
      </c>
      <c r="AL3" s="36" t="s">
        <v>106</v>
      </c>
      <c r="AM3" s="36" t="s">
        <v>107</v>
      </c>
      <c r="AN3" s="36" t="s">
        <v>108</v>
      </c>
      <c r="AO3" s="36" t="s">
        <v>109</v>
      </c>
      <c r="AP3" s="36" t="s">
        <v>110</v>
      </c>
      <c r="AQ3" s="36" t="s">
        <v>111</v>
      </c>
      <c r="AR3" s="36" t="s">
        <v>112</v>
      </c>
      <c r="AS3" s="36" t="s">
        <v>113</v>
      </c>
      <c r="AT3" s="36" t="s">
        <v>114</v>
      </c>
      <c r="AU3" s="36" t="s">
        <v>115</v>
      </c>
      <c r="AV3" s="36" t="s">
        <v>116</v>
      </c>
      <c r="AW3" s="36" t="s">
        <v>117</v>
      </c>
      <c r="AX3" s="36" t="s">
        <v>118</v>
      </c>
      <c r="AY3" s="36" t="s">
        <v>119</v>
      </c>
      <c r="AZ3" s="36" t="s">
        <v>120</v>
      </c>
      <c r="BA3" s="36" t="s">
        <v>121</v>
      </c>
      <c r="BB3" s="36" t="s">
        <v>122</v>
      </c>
      <c r="BC3" s="36" t="s">
        <v>123</v>
      </c>
      <c r="BD3" s="36" t="s">
        <v>124</v>
      </c>
      <c r="BE3" s="36" t="s">
        <v>125</v>
      </c>
      <c r="BF3" s="36" t="s">
        <v>126</v>
      </c>
      <c r="BG3" s="36" t="s">
        <v>127</v>
      </c>
      <c r="BH3" s="36" t="s">
        <v>128</v>
      </c>
      <c r="BI3" s="36" t="s">
        <v>129</v>
      </c>
      <c r="BJ3" s="36" t="s">
        <v>130</v>
      </c>
      <c r="BK3" s="36" t="s">
        <v>131</v>
      </c>
      <c r="BL3" s="36" t="s">
        <v>132</v>
      </c>
      <c r="BM3" s="36" t="s">
        <v>133</v>
      </c>
      <c r="BN3" s="36" t="s">
        <v>134</v>
      </c>
      <c r="BO3" s="36" t="s">
        <v>135</v>
      </c>
      <c r="BP3" s="36" t="s">
        <v>136</v>
      </c>
      <c r="BQ3" s="36" t="s">
        <v>137</v>
      </c>
      <c r="BR3" s="36" t="s">
        <v>138</v>
      </c>
      <c r="BS3" s="36" t="s">
        <v>139</v>
      </c>
      <c r="BT3" s="36" t="s">
        <v>140</v>
      </c>
      <c r="BU3" s="36" t="s">
        <v>141</v>
      </c>
      <c r="BV3" s="36" t="s">
        <v>142</v>
      </c>
      <c r="BW3" s="36" t="s">
        <v>143</v>
      </c>
      <c r="BX3" s="36" t="s">
        <v>144</v>
      </c>
      <c r="BY3" s="36" t="s">
        <v>145</v>
      </c>
      <c r="BZ3" s="36" t="s">
        <v>146</v>
      </c>
      <c r="CA3" s="36" t="s">
        <v>147</v>
      </c>
      <c r="CB3" s="36" t="s">
        <v>148</v>
      </c>
      <c r="CC3" s="36" t="s">
        <v>149</v>
      </c>
      <c r="CD3" s="36" t="s">
        <v>150</v>
      </c>
      <c r="CE3" s="36" t="s">
        <v>151</v>
      </c>
      <c r="CF3" s="36" t="s">
        <v>152</v>
      </c>
      <c r="CG3" s="36" t="s">
        <v>153</v>
      </c>
      <c r="CH3" s="36" t="s">
        <v>154</v>
      </c>
      <c r="CI3" s="36" t="s">
        <v>155</v>
      </c>
      <c r="CJ3" s="36" t="s">
        <v>156</v>
      </c>
      <c r="CK3" s="36" t="s">
        <v>157</v>
      </c>
      <c r="CL3" s="36" t="s">
        <v>158</v>
      </c>
      <c r="CM3" s="36" t="s">
        <v>159</v>
      </c>
      <c r="CN3" s="36" t="s">
        <v>160</v>
      </c>
      <c r="CO3" s="36" t="s">
        <v>161</v>
      </c>
      <c r="CP3" s="36" t="s">
        <v>162</v>
      </c>
      <c r="CQ3" s="36" t="s">
        <v>151</v>
      </c>
      <c r="CR3" s="36" t="s">
        <v>152</v>
      </c>
      <c r="CS3" s="36" t="s">
        <v>163</v>
      </c>
      <c r="CT3" s="36" t="s">
        <v>164</v>
      </c>
      <c r="CU3" s="36" t="s">
        <v>165</v>
      </c>
      <c r="CV3" s="36" t="s">
        <v>166</v>
      </c>
      <c r="CW3" s="36" t="s">
        <v>152</v>
      </c>
      <c r="CX3" s="36" t="s">
        <v>167</v>
      </c>
      <c r="CY3" s="36" t="s">
        <v>168</v>
      </c>
      <c r="CZ3" s="36" t="s">
        <v>169</v>
      </c>
      <c r="DA3" s="36" t="s">
        <v>170</v>
      </c>
      <c r="DB3" s="36" t="s">
        <v>171</v>
      </c>
      <c r="DC3" s="36" t="s">
        <v>172</v>
      </c>
      <c r="DD3" s="37" t="s">
        <v>173</v>
      </c>
      <c r="DE3" s="36" t="s">
        <v>174</v>
      </c>
      <c r="DF3" s="16"/>
    </row>
    <row r="4" spans="1:110">
      <c r="A4" s="17">
        <v>2026</v>
      </c>
      <c r="B4" s="73">
        <v>4</v>
      </c>
      <c r="C4" s="74" t="e">
        <f>VLOOKUP('2026年賃金調査'!I7,触らないでください2!A3:C19,3,FALSE)</f>
        <v>#N/A</v>
      </c>
      <c r="D4" s="17" t="e">
        <f>_xlfn.IFS(AND('2026年賃金調査'!I13&gt;=300,触らないでください!C5="製造業"),54,AND('2026年賃金調査'!I13&gt;=100,触らないでください!C5="製造業"),53,AND('2026年賃金調査'!I13&gt;=50,触らないでください!C5="製造業"),52,AND('2026年賃金調査'!I13&gt;=20,触らないでください!C5="製造業"),51,AND('2026年賃金調査'!I13&lt;20,触らないでください!C5="製造業"),50,AND('2026年賃金調査'!I13&gt;=300,触らないでください!C5="非製造業"),64,AND('2026年賃金調査'!I13&gt;=100,触らないでください!C5="非製造業"),63,AND('2026年賃金調査'!I13&gt;=50,触らないでください!C5="非製造業"),62,AND('2026年賃金調査'!I13&gt;=20,触らないでください!C5="非製造業"),61,AND('2026年賃金調査'!I13&lt;20,触らないでください!C5="非製造業"),60)</f>
        <v>#N/A</v>
      </c>
      <c r="E4" s="20"/>
      <c r="F4" s="17">
        <f>+'2026年賃金調査'!I5</f>
        <v>0</v>
      </c>
      <c r="G4" s="17" t="e">
        <f>VLOOKUP('2026年賃金調査'!I7,触らないでください2!A3:B19,2,FALSE)</f>
        <v>#N/A</v>
      </c>
      <c r="H4" s="17">
        <f>+'2026年賃金調査'!I9</f>
        <v>0</v>
      </c>
      <c r="I4" s="17">
        <f>+'2026年賃金調査'!I11</f>
        <v>0</v>
      </c>
      <c r="J4" s="17">
        <f>+'2026年賃金調査'!I19</f>
        <v>0</v>
      </c>
      <c r="K4" s="17">
        <f>+'2026年賃金調査'!I21</f>
        <v>0</v>
      </c>
      <c r="L4" s="17">
        <f>+'2026年賃金調査'!I17</f>
        <v>0</v>
      </c>
      <c r="M4" s="17">
        <f>+'2026年賃金調査'!I13</f>
        <v>0</v>
      </c>
      <c r="N4" s="17">
        <f>+'2026年賃金調査'!I15</f>
        <v>0</v>
      </c>
      <c r="O4" s="17" t="e">
        <f>_xlfn.IFS(O5=TRUE,1,O6=TRUE,2,O7=TRUE,3)</f>
        <v>#N/A</v>
      </c>
      <c r="P4" s="17">
        <f>IF(O5=TRUE,'2026年賃金調査'!V30,'2026年賃金調査'!V32)</f>
        <v>0</v>
      </c>
      <c r="Q4" s="17">
        <f>+'2026年賃金調査'!I49</f>
        <v>0</v>
      </c>
      <c r="R4" s="17">
        <f>+'2026年賃金調査'!I50</f>
        <v>0</v>
      </c>
      <c r="S4" s="17">
        <f>+'2026年賃金調査'!I51</f>
        <v>0</v>
      </c>
      <c r="T4" s="20">
        <f>+'2026年賃金調査'!I53</f>
        <v>0</v>
      </c>
      <c r="U4" s="17">
        <f>+'2026年賃金調査'!I54</f>
        <v>0</v>
      </c>
      <c r="V4" s="17">
        <f>+'2026年賃金調査'!I55</f>
        <v>0</v>
      </c>
      <c r="W4" s="17">
        <f>+'2026年賃金調査'!I56</f>
        <v>0</v>
      </c>
      <c r="X4" s="17">
        <f>+'2026年賃金調査'!I57</f>
        <v>0</v>
      </c>
      <c r="Y4" s="17">
        <f>+'2026年賃金調査'!S49</f>
        <v>0</v>
      </c>
      <c r="Z4" s="17">
        <f>+'2026年賃金調査'!S50</f>
        <v>0</v>
      </c>
      <c r="AA4" s="17">
        <f>+'2026年賃金調査'!S51</f>
        <v>0</v>
      </c>
      <c r="AB4" s="20">
        <f>+'2026年賃金調査'!S53</f>
        <v>0</v>
      </c>
      <c r="AC4" s="17">
        <f>+'2026年賃金調査'!S54</f>
        <v>0</v>
      </c>
      <c r="AD4" s="17">
        <f>+'2026年賃金調査'!S55</f>
        <v>0</v>
      </c>
      <c r="AE4" s="17">
        <f>+'2026年賃金調査'!S56</f>
        <v>0</v>
      </c>
      <c r="AF4" s="17">
        <f>+'2026年賃金調査'!S57</f>
        <v>0</v>
      </c>
      <c r="AG4" s="18">
        <f>+'2026年賃金調査'!$C67</f>
        <v>0</v>
      </c>
      <c r="AH4" s="18">
        <f>+'2026年賃金調査'!$C68</f>
        <v>0</v>
      </c>
      <c r="AI4" s="18">
        <f>+'2026年賃金調査'!$C69</f>
        <v>0</v>
      </c>
      <c r="AJ4" s="18">
        <f>+'2026年賃金調査'!$C70</f>
        <v>0</v>
      </c>
      <c r="AK4" s="18">
        <f>+'2026年賃金調査'!$C71</f>
        <v>0</v>
      </c>
      <c r="AL4" s="18">
        <f>+'2026年賃金調査'!C72</f>
        <v>0</v>
      </c>
      <c r="AM4" s="18">
        <f>+'2026年賃金調査'!C73</f>
        <v>0</v>
      </c>
      <c r="AN4" s="18">
        <f>+'2026年賃金調査'!C74</f>
        <v>0</v>
      </c>
      <c r="AO4" s="18">
        <f>+'2026年賃金調査'!C75</f>
        <v>0</v>
      </c>
      <c r="AP4" s="18">
        <f>+'2026年賃金調査'!C76</f>
        <v>0</v>
      </c>
      <c r="AQ4" s="18">
        <f>+'2026年賃金調査'!C77</f>
        <v>0</v>
      </c>
      <c r="AR4" s="18">
        <f>+'2026年賃金調査'!I67</f>
        <v>0</v>
      </c>
      <c r="AS4" s="18">
        <f>+'2026年賃金調査'!I68</f>
        <v>0</v>
      </c>
      <c r="AT4" s="18">
        <f>+'2026年賃金調査'!I69</f>
        <v>0</v>
      </c>
      <c r="AU4" s="18">
        <f>+'2026年賃金調査'!I70</f>
        <v>0</v>
      </c>
      <c r="AV4" s="18">
        <f>+'2026年賃金調査'!I71</f>
        <v>0</v>
      </c>
      <c r="AW4" s="18">
        <f>+'2026年賃金調査'!I72</f>
        <v>0</v>
      </c>
      <c r="AX4" s="18">
        <f>+'2026年賃金調査'!I73</f>
        <v>0</v>
      </c>
      <c r="AY4" s="18">
        <f>+'2026年賃金調査'!I74</f>
        <v>0</v>
      </c>
      <c r="AZ4" s="18">
        <f>+'2026年賃金調査'!I75</f>
        <v>0</v>
      </c>
      <c r="BA4" s="18">
        <f>+'2026年賃金調査'!I76</f>
        <v>0</v>
      </c>
      <c r="BB4" s="18">
        <f>+'2026年賃金調査'!I77</f>
        <v>0</v>
      </c>
      <c r="BC4" s="18">
        <f>+'2026年賃金調査'!Q69</f>
        <v>0</v>
      </c>
      <c r="BD4" s="18">
        <f>+'2026年賃金調査'!Q70</f>
        <v>0</v>
      </c>
      <c r="BE4" s="18">
        <f>+'2026年賃金調査'!Q71</f>
        <v>0</v>
      </c>
      <c r="BF4" s="18">
        <f>+'2026年賃金調査'!Q72</f>
        <v>0</v>
      </c>
      <c r="BG4" s="18">
        <f>+'2026年賃金調査'!Q73</f>
        <v>0</v>
      </c>
      <c r="BH4" s="18">
        <f>+'2026年賃金調査'!Q74</f>
        <v>0</v>
      </c>
      <c r="BI4" s="18">
        <f>+'2026年賃金調査'!Q75</f>
        <v>0</v>
      </c>
      <c r="BJ4" s="18">
        <f>+'2026年賃金調査'!Q76</f>
        <v>0</v>
      </c>
      <c r="BK4" s="18">
        <f>+'2026年賃金調査'!Q77</f>
        <v>0</v>
      </c>
      <c r="BL4" s="18">
        <f>+'2026年賃金調査'!$W69</f>
        <v>0</v>
      </c>
      <c r="BM4" s="18">
        <f>+'2026年賃金調査'!$W70</f>
        <v>0</v>
      </c>
      <c r="BN4" s="18">
        <f>+'2026年賃金調査'!$W71</f>
        <v>0</v>
      </c>
      <c r="BO4" s="18">
        <f>+'2026年賃金調査'!$W72</f>
        <v>0</v>
      </c>
      <c r="BP4" s="18">
        <f>+'2026年賃金調査'!$W73</f>
        <v>0</v>
      </c>
      <c r="BQ4" s="18">
        <f>+'2026年賃金調査'!$W74</f>
        <v>0</v>
      </c>
      <c r="BR4" s="18">
        <f>+'2026年賃金調査'!$W75</f>
        <v>0</v>
      </c>
      <c r="BS4" s="18">
        <f>+'2026年賃金調査'!$W76</f>
        <v>0</v>
      </c>
      <c r="BT4" s="18">
        <f>+'2026年賃金調査'!$W77</f>
        <v>0</v>
      </c>
      <c r="BU4" s="20">
        <f>IF(C23=TRUE,1,0)</f>
        <v>0</v>
      </c>
      <c r="BV4" s="17">
        <f>+'2026年賃金調査'!$V82</f>
        <v>0</v>
      </c>
      <c r="BW4" s="17">
        <f>+'2026年賃金調査'!$V83</f>
        <v>0</v>
      </c>
      <c r="BX4" s="17">
        <f>+'2026年賃金調査'!$V84</f>
        <v>0</v>
      </c>
      <c r="BY4" s="17">
        <f>+'2026年賃金調査'!$V85</f>
        <v>0</v>
      </c>
      <c r="BZ4" s="17">
        <f>+'2026年賃金調査'!$V86</f>
        <v>0</v>
      </c>
      <c r="CA4" s="17">
        <f>+'2026年賃金調査'!$V87</f>
        <v>0</v>
      </c>
      <c r="CB4" s="20" t="e">
        <f>_xlfn.IFS(D24=TRUE,0,D25=TRUE,2,D26=TRUE,3,D27=TRUE,4,D28=TRUE,5)</f>
        <v>#N/A</v>
      </c>
      <c r="CC4" s="17"/>
      <c r="CD4" s="17">
        <f>+'2026年賃金調査'!V90</f>
        <v>0</v>
      </c>
      <c r="CE4" s="17">
        <f>+'2026年賃金調査'!V91</f>
        <v>0</v>
      </c>
      <c r="CF4" s="17">
        <f>IF(D28=TRUE,1,0)</f>
        <v>0</v>
      </c>
      <c r="CG4" s="20">
        <f>IF(E23=TRUE,1,0)</f>
        <v>0</v>
      </c>
      <c r="CH4" s="17">
        <f>+'2026年賃金調査'!V94</f>
        <v>0</v>
      </c>
      <c r="CI4" s="17">
        <f>+'2026年賃金調査'!V95</f>
        <v>0</v>
      </c>
      <c r="CJ4" s="17">
        <f>+'2026年賃金調査'!V96</f>
        <v>0</v>
      </c>
      <c r="CK4" s="17">
        <f>+'2026年賃金調査'!V97</f>
        <v>0</v>
      </c>
      <c r="CL4" s="20">
        <f>IF(F23=TRUE,1,0)</f>
        <v>0</v>
      </c>
      <c r="CM4" s="17">
        <f>+'2026年賃金調査'!V99</f>
        <v>0</v>
      </c>
      <c r="CN4" s="17">
        <f>+'2026年賃金調査'!V100</f>
        <v>0</v>
      </c>
      <c r="CO4" s="17">
        <f>+'2026年賃金調査'!V101</f>
        <v>0</v>
      </c>
      <c r="CP4" s="17">
        <f>+'2026年賃金調査'!V102</f>
        <v>0</v>
      </c>
      <c r="CQ4" s="17">
        <f>+'2026年賃金調査'!V103</f>
        <v>0</v>
      </c>
      <c r="CR4" s="17">
        <f>IF(CR5=TRUE,1,0)</f>
        <v>0</v>
      </c>
      <c r="CS4" s="20" t="e">
        <f>_xlfn.IFS(G24=TRUE,0,G25=TRUE,1,G26=TRUE,2,G27=TRUE,3,G28=TRUE,4)</f>
        <v>#N/A</v>
      </c>
      <c r="CT4" s="17">
        <f>+'2026年賃金調査'!V106</f>
        <v>0</v>
      </c>
      <c r="CU4" s="17">
        <f>+'2026年賃金調査'!V107</f>
        <v>0</v>
      </c>
      <c r="CV4" s="17">
        <f>+'2026年賃金調査'!V108</f>
        <v>0</v>
      </c>
      <c r="CW4" s="17">
        <f>IF(G28=TRUE,1,0)</f>
        <v>0</v>
      </c>
      <c r="CX4" s="17">
        <f>IF(CX5=TRUE,1,0)</f>
        <v>0</v>
      </c>
      <c r="CY4" s="17">
        <f>+'2026年賃金調査'!V112</f>
        <v>0</v>
      </c>
      <c r="CZ4" s="17">
        <f>IF(CZ5=TRUE,1,0)</f>
        <v>0</v>
      </c>
      <c r="DA4" s="20"/>
      <c r="DB4" s="20"/>
      <c r="DC4" s="20"/>
      <c r="DD4" s="20"/>
      <c r="DE4" s="20"/>
    </row>
    <row r="5" spans="1:110">
      <c r="B5" s="75"/>
      <c r="C5" s="15" t="e">
        <f>IF(C4&gt;=23,"非製造業","製造業")</f>
        <v>#N/A</v>
      </c>
      <c r="N5" s="15" t="s">
        <v>201</v>
      </c>
      <c r="O5" s="15" t="b">
        <v>0</v>
      </c>
      <c r="BU5" s="15" t="e">
        <f>_xlfn.IFS(C23=TRUE,1,C24=TRUE,0)</f>
        <v>#N/A</v>
      </c>
      <c r="CR5" s="15" t="b">
        <v>0</v>
      </c>
      <c r="CX5" s="15" t="b">
        <v>0</v>
      </c>
      <c r="CZ5" s="15" t="b">
        <v>0</v>
      </c>
    </row>
    <row r="6" spans="1:110">
      <c r="O6" s="15" t="b">
        <v>0</v>
      </c>
      <c r="CX6" s="15" t="b">
        <v>0</v>
      </c>
      <c r="CZ6" s="15" t="b">
        <v>0</v>
      </c>
    </row>
    <row r="7" spans="1:110">
      <c r="O7" s="15" t="b">
        <v>0</v>
      </c>
    </row>
    <row r="8" spans="1:110" hidden="1"/>
    <row r="9" spans="1:110" ht="18.75" hidden="1">
      <c r="A9" s="35" t="s">
        <v>260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/>
      <c r="BA9"/>
      <c r="BB9"/>
      <c r="BC9"/>
      <c r="BD9"/>
      <c r="BE9"/>
      <c r="BF9"/>
      <c r="BG9"/>
      <c r="BH9"/>
      <c r="BI9"/>
      <c r="BJ9"/>
    </row>
    <row r="10" spans="1:110" s="25" customFormat="1" ht="18.75" hidden="1">
      <c r="A10" s="26" t="s">
        <v>211</v>
      </c>
      <c r="B10" s="26" t="s">
        <v>212</v>
      </c>
      <c r="C10" s="26" t="s">
        <v>213</v>
      </c>
      <c r="D10" s="26" t="s">
        <v>214</v>
      </c>
      <c r="E10" s="26" t="s">
        <v>215</v>
      </c>
      <c r="F10" s="27" t="s">
        <v>216</v>
      </c>
      <c r="G10" s="28" t="s">
        <v>216</v>
      </c>
      <c r="H10" s="29" t="s">
        <v>217</v>
      </c>
      <c r="I10" s="30" t="s">
        <v>218</v>
      </c>
      <c r="J10" s="31" t="s">
        <v>219</v>
      </c>
      <c r="K10" s="31" t="s">
        <v>220</v>
      </c>
      <c r="L10" s="31" t="s">
        <v>221</v>
      </c>
      <c r="M10" s="31" t="s">
        <v>222</v>
      </c>
      <c r="N10" s="31" t="s">
        <v>261</v>
      </c>
      <c r="O10" s="32" t="s">
        <v>223</v>
      </c>
      <c r="P10" s="32" t="s">
        <v>224</v>
      </c>
      <c r="Q10" s="32" t="s">
        <v>225</v>
      </c>
      <c r="R10" s="32" t="s">
        <v>226</v>
      </c>
      <c r="S10" s="32" t="s">
        <v>227</v>
      </c>
      <c r="T10" s="32" t="s">
        <v>228</v>
      </c>
      <c r="U10" s="32" t="s">
        <v>229</v>
      </c>
      <c r="V10" s="32" t="s">
        <v>230</v>
      </c>
      <c r="W10" s="32" t="s">
        <v>231</v>
      </c>
      <c r="X10" s="32" t="s">
        <v>232</v>
      </c>
      <c r="Y10" s="32" t="s">
        <v>233</v>
      </c>
      <c r="Z10" s="29" t="s">
        <v>234</v>
      </c>
      <c r="AA10" s="29" t="s">
        <v>235</v>
      </c>
      <c r="AB10" s="33" t="s">
        <v>236</v>
      </c>
      <c r="AC10" s="33" t="s">
        <v>237</v>
      </c>
      <c r="AD10" s="33" t="s">
        <v>238</v>
      </c>
      <c r="AE10" s="33" t="s">
        <v>239</v>
      </c>
      <c r="AF10" s="33" t="s">
        <v>240</v>
      </c>
      <c r="AG10" s="33" t="s">
        <v>241</v>
      </c>
      <c r="AH10" s="33" t="s">
        <v>242</v>
      </c>
      <c r="AI10" s="33" t="s">
        <v>243</v>
      </c>
      <c r="AJ10" s="33" t="s">
        <v>244</v>
      </c>
      <c r="AK10" s="33" t="s">
        <v>245</v>
      </c>
      <c r="AL10" s="29" t="s">
        <v>246</v>
      </c>
      <c r="AM10" s="29" t="s">
        <v>247</v>
      </c>
      <c r="AN10" s="34" t="s">
        <v>248</v>
      </c>
      <c r="AO10" s="34" t="s">
        <v>249</v>
      </c>
      <c r="AP10" s="34" t="s">
        <v>250</v>
      </c>
      <c r="AQ10" s="34" t="s">
        <v>251</v>
      </c>
      <c r="AR10" s="34" t="s">
        <v>252</v>
      </c>
      <c r="AS10" s="34" t="s">
        <v>253</v>
      </c>
      <c r="AT10" s="34" t="s">
        <v>254</v>
      </c>
      <c r="AU10" s="34" t="s">
        <v>255</v>
      </c>
      <c r="AV10" s="34" t="s">
        <v>256</v>
      </c>
      <c r="AW10" s="29" t="s">
        <v>257</v>
      </c>
      <c r="AX10" s="29" t="s">
        <v>258</v>
      </c>
      <c r="AY10" s="26" t="s">
        <v>259</v>
      </c>
      <c r="AZ10"/>
      <c r="BA10"/>
      <c r="BB10"/>
      <c r="BC10"/>
      <c r="BD10"/>
      <c r="BE10"/>
      <c r="BF10"/>
      <c r="BG10"/>
      <c r="BH10"/>
      <c r="BI10"/>
      <c r="BJ10"/>
    </row>
    <row r="11" spans="1:110" ht="28.5" hidden="1" customHeight="1">
      <c r="A11" s="73">
        <f>+B4</f>
        <v>4</v>
      </c>
      <c r="B11" s="17" t="e">
        <f>IF(C4&gt;=23,"非製造業","製造業")</f>
        <v>#N/A</v>
      </c>
      <c r="C11" s="74" t="e">
        <f>+C4</f>
        <v>#N/A</v>
      </c>
      <c r="D11" s="17" t="e">
        <f>+D4</f>
        <v>#N/A</v>
      </c>
      <c r="E11" s="20"/>
      <c r="F11" s="17">
        <f>+'2026年賃金調査'!I13</f>
        <v>0</v>
      </c>
      <c r="G11" s="17" t="str">
        <f>_xlfn.IFS(F11&gt;=300,"300以上",F11&gt;=100,"100～299",F11&gt;=50,"50～99",F11&gt;=20,"20～49",F11&lt;20,"20未満")</f>
        <v>20未満</v>
      </c>
      <c r="H11" s="17">
        <f>+'2026年賃金調査'!I15</f>
        <v>0</v>
      </c>
      <c r="I11" s="17" t="str">
        <f>_xlfn.IFS(H11&gt;=300,"300以上",H11&gt;=100,"100～299",H11&gt;=50,"50～99",H11&gt;=20,"20～49",H11&lt;20,"20未満")</f>
        <v>20未満</v>
      </c>
      <c r="J11" s="17" t="str">
        <f>IF($A31=TRUE,"○","")</f>
        <v/>
      </c>
      <c r="K11" s="17" t="str">
        <f>IF($A32=TRUE,"○","")</f>
        <v>○</v>
      </c>
      <c r="L11" s="17" t="str">
        <f>IF($A33=TRUE,"○","")</f>
        <v/>
      </c>
      <c r="M11" s="17" t="str">
        <f>IF($A34=TRUE,"○","")</f>
        <v/>
      </c>
      <c r="N11" s="17" t="str">
        <f>IF($A35=TRUE,"○","")</f>
        <v/>
      </c>
      <c r="O11" s="17" t="e">
        <f>+'2026年賃金調査'!#REF!</f>
        <v>#REF!</v>
      </c>
      <c r="P11" s="17" t="e">
        <f>+'2026年賃金調査'!#REF!</f>
        <v>#REF!</v>
      </c>
      <c r="Q11" s="17" t="e">
        <f>+'2026年賃金調査'!#REF!</f>
        <v>#REF!</v>
      </c>
      <c r="R11" s="17" t="e">
        <f>+'2026年賃金調査'!#REF!</f>
        <v>#REF!</v>
      </c>
      <c r="S11" s="17" t="e">
        <f>+'2026年賃金調査'!#REF!</f>
        <v>#REF!</v>
      </c>
      <c r="T11" s="17" t="e">
        <f>+'2026年賃金調査'!#REF!</f>
        <v>#REF!</v>
      </c>
      <c r="U11" s="17" t="e">
        <f>+'2026年賃金調査'!#REF!</f>
        <v>#REF!</v>
      </c>
      <c r="V11" s="17" t="e">
        <f>+'2026年賃金調査'!#REF!</f>
        <v>#REF!</v>
      </c>
      <c r="W11" s="17" t="e">
        <f>+'2026年賃金調査'!#REF!</f>
        <v>#REF!</v>
      </c>
      <c r="X11" s="17" t="e">
        <f>+'2026年賃金調査'!#REF!</f>
        <v>#REF!</v>
      </c>
      <c r="Y11" s="17" t="e">
        <f>+'2026年賃金調査'!#REF!</f>
        <v>#REF!</v>
      </c>
      <c r="Z11" s="17"/>
      <c r="AA11" s="17"/>
      <c r="AB11" s="17" t="e">
        <f>+'2026年賃金調査'!#REF!</f>
        <v>#REF!</v>
      </c>
      <c r="AC11" s="17" t="e">
        <f>+'2026年賃金調査'!#REF!</f>
        <v>#REF!</v>
      </c>
      <c r="AD11" s="17" t="e">
        <f>+'2026年賃金調査'!#REF!</f>
        <v>#REF!</v>
      </c>
      <c r="AE11" s="17" t="e">
        <f>+'2026年賃金調査'!#REF!</f>
        <v>#REF!</v>
      </c>
      <c r="AF11" s="17" t="e">
        <f>+'2026年賃金調査'!#REF!</f>
        <v>#REF!</v>
      </c>
      <c r="AG11" s="17" t="e">
        <f>+'2026年賃金調査'!#REF!</f>
        <v>#REF!</v>
      </c>
      <c r="AH11" s="17" t="e">
        <f>+'2026年賃金調査'!#REF!</f>
        <v>#REF!</v>
      </c>
      <c r="AI11" s="17" t="e">
        <f>+'2026年賃金調査'!#REF!</f>
        <v>#REF!</v>
      </c>
      <c r="AJ11" s="17" t="e">
        <f>+'2026年賃金調査'!#REF!</f>
        <v>#REF!</v>
      </c>
      <c r="AK11" s="17" t="e">
        <f>+'2026年賃金調査'!#REF!</f>
        <v>#REF!</v>
      </c>
      <c r="AL11" s="17"/>
      <c r="AM11" s="17"/>
      <c r="AN11" s="17" t="e">
        <f>+'2026年賃金調査'!#REF!</f>
        <v>#REF!</v>
      </c>
      <c r="AO11" s="17" t="e">
        <f>+'2026年賃金調査'!#REF!</f>
        <v>#REF!</v>
      </c>
      <c r="AP11" s="17" t="e">
        <f>+'2026年賃金調査'!#REF!</f>
        <v>#REF!</v>
      </c>
      <c r="AQ11" s="17" t="e">
        <f>+'2026年賃金調査'!#REF!</f>
        <v>#REF!</v>
      </c>
      <c r="AR11" s="17" t="e">
        <f>+'2026年賃金調査'!#REF!</f>
        <v>#REF!</v>
      </c>
      <c r="AS11" s="17" t="e">
        <f>+'2026年賃金調査'!#REF!</f>
        <v>#REF!</v>
      </c>
      <c r="AT11" s="17" t="e">
        <f>+'2026年賃金調査'!#REF!</f>
        <v>#REF!</v>
      </c>
      <c r="AU11" s="17" t="e">
        <f>+'2026年賃金調査'!#REF!</f>
        <v>#REF!</v>
      </c>
      <c r="AV11" s="17" t="e">
        <f>+'2026年賃金調査'!#REF!</f>
        <v>#REF!</v>
      </c>
      <c r="AW11" s="17"/>
      <c r="AX11" s="17"/>
      <c r="AY11" s="17" t="e">
        <f>+'2026年賃金調査'!#REF!</f>
        <v>#REF!</v>
      </c>
      <c r="AZ11"/>
      <c r="BA11"/>
      <c r="BB11"/>
      <c r="BC11"/>
      <c r="BD11"/>
      <c r="BE11"/>
      <c r="BF11"/>
      <c r="BG11"/>
      <c r="BH11"/>
      <c r="BI11"/>
      <c r="BJ11"/>
    </row>
    <row r="13" spans="1:110">
      <c r="A13" s="15" t="s">
        <v>395</v>
      </c>
    </row>
    <row r="14" spans="1:110" ht="23.25" customHeight="1">
      <c r="A14" s="305" t="s">
        <v>379</v>
      </c>
      <c r="B14" s="306" t="s">
        <v>380</v>
      </c>
      <c r="C14" s="307" t="s">
        <v>372</v>
      </c>
      <c r="D14" s="307" t="s">
        <v>381</v>
      </c>
      <c r="E14" s="84" t="s">
        <v>426</v>
      </c>
      <c r="F14" s="85"/>
      <c r="G14" s="86"/>
      <c r="H14" s="86"/>
      <c r="I14" s="86"/>
      <c r="J14" s="86"/>
      <c r="K14" s="86"/>
      <c r="L14" s="87" t="s">
        <v>405</v>
      </c>
      <c r="M14" s="88"/>
      <c r="N14" s="88"/>
      <c r="O14" s="88"/>
      <c r="P14" s="88"/>
      <c r="Q14" s="88"/>
      <c r="R14" s="88"/>
      <c r="S14" s="89" t="s">
        <v>382</v>
      </c>
      <c r="T14" s="90"/>
      <c r="U14" s="90"/>
    </row>
    <row r="15" spans="1:110" ht="41.25" customHeight="1">
      <c r="A15" s="305"/>
      <c r="B15" s="306"/>
      <c r="C15" s="307"/>
      <c r="D15" s="307"/>
      <c r="E15" s="91" t="s">
        <v>383</v>
      </c>
      <c r="F15" s="92" t="s">
        <v>384</v>
      </c>
      <c r="G15" s="91" t="s">
        <v>385</v>
      </c>
      <c r="H15" s="91" t="s">
        <v>386</v>
      </c>
      <c r="I15" s="91" t="s">
        <v>387</v>
      </c>
      <c r="J15" s="91" t="s">
        <v>388</v>
      </c>
      <c r="K15" s="91" t="s">
        <v>389</v>
      </c>
      <c r="L15" s="93" t="s">
        <v>390</v>
      </c>
      <c r="M15" s="93" t="s">
        <v>391</v>
      </c>
      <c r="N15" s="93" t="s">
        <v>385</v>
      </c>
      <c r="O15" s="93" t="s">
        <v>386</v>
      </c>
      <c r="P15" s="93" t="s">
        <v>387</v>
      </c>
      <c r="Q15" s="93" t="s">
        <v>388</v>
      </c>
      <c r="R15" s="93" t="s">
        <v>389</v>
      </c>
      <c r="S15" s="94" t="s">
        <v>392</v>
      </c>
      <c r="T15" s="95" t="s">
        <v>393</v>
      </c>
      <c r="U15" s="95" t="s">
        <v>394</v>
      </c>
    </row>
    <row r="16" spans="1:110">
      <c r="A16" s="98">
        <f>+B4</f>
        <v>4</v>
      </c>
      <c r="B16" s="96"/>
      <c r="C16" s="97" t="e">
        <f>+C4</f>
        <v>#N/A</v>
      </c>
      <c r="D16" s="93" t="e">
        <f>+D4</f>
        <v>#N/A</v>
      </c>
      <c r="E16" s="96"/>
      <c r="F16" s="92" t="str">
        <f>IF($A23=TRUE,1,"")</f>
        <v/>
      </c>
      <c r="G16" s="92" t="str">
        <f>IF($A24=TRUE,1,"")</f>
        <v/>
      </c>
      <c r="H16" s="92" t="str">
        <f>IF($A25=TRUE,1,"")</f>
        <v/>
      </c>
      <c r="I16" s="92" t="str">
        <f>IF($A26=TRUE,1,"")</f>
        <v/>
      </c>
      <c r="J16" s="92" t="str">
        <f>IF($A27=TRUE,1,"")</f>
        <v/>
      </c>
      <c r="K16" s="92" t="str">
        <f>IF($A28=TRUE,1,"")</f>
        <v/>
      </c>
      <c r="L16" s="96"/>
      <c r="M16" s="93" t="str">
        <f>IF($B23=TRUE,1,"")</f>
        <v/>
      </c>
      <c r="N16" s="93" t="str">
        <f>IF($B24=TRUE,1,"")</f>
        <v/>
      </c>
      <c r="O16" s="93" t="str">
        <f>IF($B25=TRUE,1,"")</f>
        <v/>
      </c>
      <c r="P16" s="93" t="str">
        <f>IF($B26=TRUE,1,"")</f>
        <v/>
      </c>
      <c r="Q16" s="93" t="str">
        <f>IF($B27=TRUE,1,"")</f>
        <v/>
      </c>
      <c r="R16" s="93" t="str">
        <f>IF($B28=TRUE,1,"")</f>
        <v/>
      </c>
      <c r="S16" s="99"/>
      <c r="T16" s="95">
        <f>+'2026年賃金調査'!$K$116</f>
        <v>0</v>
      </c>
      <c r="U16" s="95">
        <f>+'2026年賃金調査'!$K$117</f>
        <v>0</v>
      </c>
    </row>
    <row r="17" spans="1:10" customFormat="1" ht="18.75"/>
    <row r="19" spans="1:10" ht="18.75">
      <c r="A19" s="308" t="s">
        <v>204</v>
      </c>
      <c r="B19" s="309"/>
      <c r="C19" s="304" t="s">
        <v>210</v>
      </c>
      <c r="D19" s="304"/>
      <c r="E19" s="304"/>
      <c r="F19" s="304"/>
      <c r="G19" s="304"/>
      <c r="I19"/>
      <c r="J19"/>
    </row>
    <row r="20" spans="1:10" ht="18.75">
      <c r="A20" s="38" t="s">
        <v>424</v>
      </c>
      <c r="B20" s="39" t="s">
        <v>425</v>
      </c>
      <c r="C20" s="38" t="s">
        <v>205</v>
      </c>
      <c r="D20" s="38" t="s">
        <v>206</v>
      </c>
      <c r="E20" s="38" t="s">
        <v>207</v>
      </c>
      <c r="F20" s="38" t="s">
        <v>208</v>
      </c>
      <c r="G20" s="38" t="s">
        <v>209</v>
      </c>
      <c r="I20"/>
      <c r="J20"/>
    </row>
    <row r="21" spans="1:10" ht="33" customHeight="1">
      <c r="A21" s="38"/>
      <c r="B21" s="38"/>
      <c r="C21" s="38"/>
      <c r="D21" s="38"/>
      <c r="E21" s="38"/>
      <c r="F21" s="38"/>
      <c r="G21" s="38"/>
      <c r="I21"/>
      <c r="J21"/>
    </row>
    <row r="22" spans="1:10" ht="18.75">
      <c r="A22" s="38"/>
      <c r="B22" s="38"/>
      <c r="C22" s="38"/>
      <c r="D22" s="38"/>
      <c r="E22" s="38"/>
      <c r="F22" s="38"/>
      <c r="G22" s="38"/>
      <c r="I22"/>
      <c r="J22"/>
    </row>
    <row r="23" spans="1:10" ht="18.75">
      <c r="A23" s="38" t="b">
        <v>0</v>
      </c>
      <c r="B23" s="38" t="b">
        <v>0</v>
      </c>
      <c r="C23" s="38" t="b">
        <v>0</v>
      </c>
      <c r="D23" s="38" t="b">
        <v>0</v>
      </c>
      <c r="E23" s="38" t="b">
        <v>0</v>
      </c>
      <c r="F23" s="38" t="b">
        <v>0</v>
      </c>
      <c r="G23" s="38" t="b">
        <v>0</v>
      </c>
      <c r="I23"/>
      <c r="J23"/>
    </row>
    <row r="24" spans="1:10" ht="18.75">
      <c r="A24" s="38" t="b">
        <v>0</v>
      </c>
      <c r="B24" s="38" t="b">
        <v>0</v>
      </c>
      <c r="C24" s="38" t="b">
        <v>0</v>
      </c>
      <c r="D24" s="38" t="b">
        <v>0</v>
      </c>
      <c r="E24" s="38" t="b">
        <v>0</v>
      </c>
      <c r="F24" s="38" t="b">
        <v>0</v>
      </c>
      <c r="G24" s="38" t="b">
        <v>0</v>
      </c>
      <c r="I24"/>
      <c r="J24"/>
    </row>
    <row r="25" spans="1:10" ht="18.75">
      <c r="A25" s="38" t="b">
        <v>0</v>
      </c>
      <c r="B25" s="38" t="b">
        <v>0</v>
      </c>
      <c r="C25" s="38"/>
      <c r="D25" s="38" t="b">
        <v>0</v>
      </c>
      <c r="E25" s="38"/>
      <c r="F25" s="38"/>
      <c r="G25" s="38" t="b">
        <v>0</v>
      </c>
      <c r="I25"/>
      <c r="J25"/>
    </row>
    <row r="26" spans="1:10" ht="18.75">
      <c r="A26" s="38" t="b">
        <v>0</v>
      </c>
      <c r="B26" s="38" t="b">
        <v>0</v>
      </c>
      <c r="C26" s="38"/>
      <c r="D26" s="38" t="b">
        <v>0</v>
      </c>
      <c r="E26" s="38"/>
      <c r="F26" s="38"/>
      <c r="G26" s="38" t="b">
        <v>0</v>
      </c>
      <c r="I26"/>
      <c r="J26"/>
    </row>
    <row r="27" spans="1:10" ht="18.75">
      <c r="A27" s="38" t="b">
        <v>0</v>
      </c>
      <c r="B27" s="38" t="b">
        <v>0</v>
      </c>
      <c r="C27" s="38"/>
      <c r="D27" s="38" t="b">
        <v>0</v>
      </c>
      <c r="E27" s="38"/>
      <c r="F27" s="38"/>
      <c r="G27" s="38" t="b">
        <v>0</v>
      </c>
      <c r="I27"/>
      <c r="J27"/>
    </row>
    <row r="28" spans="1:10" ht="18.75">
      <c r="A28" s="38" t="b">
        <v>0</v>
      </c>
      <c r="B28" s="38" t="b">
        <v>0</v>
      </c>
      <c r="C28" s="38"/>
      <c r="D28" s="38" t="b">
        <v>0</v>
      </c>
      <c r="E28" s="38"/>
      <c r="F28" s="38"/>
      <c r="G28" s="38" t="b">
        <v>0</v>
      </c>
      <c r="I28"/>
      <c r="J28"/>
    </row>
    <row r="29" spans="1:10">
      <c r="E29" s="15">
        <f>COUNT(D24:D28,TRUE)</f>
        <v>1</v>
      </c>
      <c r="H29" s="15">
        <f>COUNT(G24:G28,TRUE)</f>
        <v>1</v>
      </c>
    </row>
    <row r="30" spans="1:10" hidden="1">
      <c r="A30" s="38" t="s">
        <v>260</v>
      </c>
    </row>
    <row r="31" spans="1:10" hidden="1">
      <c r="A31" s="38" t="b">
        <v>0</v>
      </c>
    </row>
    <row r="32" spans="1:10" hidden="1">
      <c r="A32" s="38" t="b">
        <v>1</v>
      </c>
    </row>
    <row r="33" spans="1:1" hidden="1">
      <c r="A33" s="38" t="b">
        <v>0</v>
      </c>
    </row>
    <row r="34" spans="1:1" hidden="1">
      <c r="A34" s="38" t="b">
        <v>0</v>
      </c>
    </row>
    <row r="35" spans="1:1" hidden="1">
      <c r="A35" s="38" t="b">
        <v>0</v>
      </c>
    </row>
  </sheetData>
  <mergeCells count="15">
    <mergeCell ref="O2:P2"/>
    <mergeCell ref="A2:N2"/>
    <mergeCell ref="Q2:AF2"/>
    <mergeCell ref="C19:G19"/>
    <mergeCell ref="O9:X9"/>
    <mergeCell ref="A14:A15"/>
    <mergeCell ref="B14:B15"/>
    <mergeCell ref="C14:C15"/>
    <mergeCell ref="D14:D15"/>
    <mergeCell ref="A19:B19"/>
    <mergeCell ref="BU2:CA2"/>
    <mergeCell ref="CB2:CF2"/>
    <mergeCell ref="CG2:CK2"/>
    <mergeCell ref="CL2:CR2"/>
    <mergeCell ref="CS2:CW2"/>
  </mergeCells>
  <phoneticPr fontId="1"/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93C49-38DD-42C2-8331-33A15E804C0C}">
  <dimension ref="A1:BJ53"/>
  <sheetViews>
    <sheetView topLeftCell="A30" workbookViewId="0">
      <selection activeCell="D24" sqref="D24"/>
    </sheetView>
  </sheetViews>
  <sheetFormatPr defaultRowHeight="18.75"/>
  <cols>
    <col min="1" max="1" width="25.5" style="40" customWidth="1"/>
    <col min="2" max="2" width="21.875" style="40" customWidth="1"/>
    <col min="3" max="3" width="9.75" style="76" customWidth="1"/>
    <col min="4" max="4" width="9" style="40"/>
    <col min="5" max="5" width="10" style="40" customWidth="1"/>
    <col min="6" max="6" width="2.25" style="40" customWidth="1"/>
    <col min="7" max="7" width="10.375" style="40" customWidth="1"/>
    <col min="8" max="8" width="13.875" style="40" customWidth="1"/>
    <col min="9" max="10" width="9" style="40"/>
    <col min="11" max="11" width="3.75" style="40" customWidth="1"/>
    <col min="12" max="12" width="2.75" style="40" customWidth="1"/>
    <col min="13" max="13" width="2.375" customWidth="1"/>
    <col min="14" max="14" width="10" customWidth="1"/>
    <col min="17" max="17" width="10" customWidth="1"/>
    <col min="18" max="18" width="2.375" customWidth="1"/>
    <col min="19" max="19" width="10" customWidth="1"/>
    <col min="22" max="22" width="10" customWidth="1"/>
    <col min="24" max="24" width="10" customWidth="1"/>
    <col min="27" max="27" width="10" customWidth="1"/>
    <col min="29" max="29" width="10" customWidth="1"/>
    <col min="32" max="32" width="10" customWidth="1"/>
    <col min="34" max="34" width="10" customWidth="1"/>
    <col min="37" max="37" width="10" customWidth="1"/>
    <col min="39" max="39" width="10" customWidth="1"/>
    <col min="42" max="42" width="10" customWidth="1"/>
    <col min="44" max="44" width="10" customWidth="1"/>
    <col min="47" max="47" width="16.25" customWidth="1"/>
    <col min="49" max="49" width="10" customWidth="1"/>
    <col min="52" max="52" width="10" customWidth="1"/>
    <col min="53" max="53" width="9" style="40"/>
    <col min="54" max="54" width="10" customWidth="1"/>
    <col min="57" max="57" width="10" customWidth="1"/>
    <col min="58" max="58" width="9" style="40"/>
    <col min="59" max="59" width="15.125" style="40" customWidth="1"/>
    <col min="60" max="61" width="9" style="40"/>
    <col min="62" max="62" width="27.5" style="40" customWidth="1"/>
    <col min="63" max="244" width="9" style="40"/>
    <col min="245" max="245" width="10" style="40" customWidth="1"/>
    <col min="246" max="247" width="9" style="40"/>
    <col min="248" max="248" width="10" style="40" customWidth="1"/>
    <col min="249" max="249" width="9" style="40"/>
    <col min="250" max="250" width="10" style="40" customWidth="1"/>
    <col min="251" max="252" width="9" style="40"/>
    <col min="253" max="253" width="10" style="40" customWidth="1"/>
    <col min="254" max="254" width="9" style="40"/>
    <col min="255" max="255" width="10" style="40" customWidth="1"/>
    <col min="256" max="257" width="9" style="40"/>
    <col min="258" max="258" width="10" style="40" customWidth="1"/>
    <col min="259" max="259" width="9" style="40"/>
    <col min="260" max="260" width="10" style="40" customWidth="1"/>
    <col min="261" max="262" width="9" style="40"/>
    <col min="263" max="263" width="10" style="40" customWidth="1"/>
    <col min="264" max="264" width="9" style="40"/>
    <col min="265" max="265" width="10" style="40" customWidth="1"/>
    <col min="266" max="267" width="9" style="40"/>
    <col min="268" max="268" width="10" style="40" customWidth="1"/>
    <col min="269" max="269" width="9" style="40"/>
    <col min="270" max="270" width="10" style="40" customWidth="1"/>
    <col min="271" max="272" width="9" style="40"/>
    <col min="273" max="273" width="10" style="40" customWidth="1"/>
    <col min="274" max="274" width="9" style="40"/>
    <col min="275" max="275" width="10" style="40" customWidth="1"/>
    <col min="276" max="277" width="9" style="40"/>
    <col min="278" max="278" width="10" style="40" customWidth="1"/>
    <col min="279" max="279" width="9" style="40"/>
    <col min="280" max="280" width="10" style="40" customWidth="1"/>
    <col min="281" max="282" width="9" style="40"/>
    <col min="283" max="283" width="10" style="40" customWidth="1"/>
    <col min="284" max="284" width="9" style="40"/>
    <col min="285" max="285" width="10" style="40" customWidth="1"/>
    <col min="286" max="287" width="9" style="40"/>
    <col min="288" max="288" width="10" style="40" customWidth="1"/>
    <col min="289" max="289" width="9" style="40"/>
    <col min="290" max="290" width="10" style="40" customWidth="1"/>
    <col min="291" max="292" width="9" style="40"/>
    <col min="293" max="293" width="10" style="40" customWidth="1"/>
    <col min="294" max="294" width="9" style="40"/>
    <col min="295" max="295" width="10" style="40" customWidth="1"/>
    <col min="296" max="297" width="9" style="40"/>
    <col min="298" max="298" width="10" style="40" customWidth="1"/>
    <col min="299" max="299" width="9" style="40"/>
    <col min="300" max="300" width="10" style="40" customWidth="1"/>
    <col min="301" max="302" width="9" style="40"/>
    <col min="303" max="303" width="16.25" style="40" customWidth="1"/>
    <col min="304" max="304" width="9" style="40"/>
    <col min="305" max="305" width="10" style="40" customWidth="1"/>
    <col min="306" max="307" width="9" style="40"/>
    <col min="308" max="308" width="10" style="40" customWidth="1"/>
    <col min="309" max="309" width="9" style="40"/>
    <col min="310" max="310" width="10" style="40" customWidth="1"/>
    <col min="311" max="312" width="9" style="40"/>
    <col min="313" max="313" width="10" style="40" customWidth="1"/>
    <col min="314" max="314" width="9" style="40"/>
    <col min="315" max="315" width="15.125" style="40" customWidth="1"/>
    <col min="316" max="317" width="9" style="40"/>
    <col min="318" max="318" width="27.5" style="40" customWidth="1"/>
    <col min="319" max="500" width="9" style="40"/>
    <col min="501" max="501" width="10" style="40" customWidth="1"/>
    <col min="502" max="503" width="9" style="40"/>
    <col min="504" max="504" width="10" style="40" customWidth="1"/>
    <col min="505" max="505" width="9" style="40"/>
    <col min="506" max="506" width="10" style="40" customWidth="1"/>
    <col min="507" max="508" width="9" style="40"/>
    <col min="509" max="509" width="10" style="40" customWidth="1"/>
    <col min="510" max="510" width="9" style="40"/>
    <col min="511" max="511" width="10" style="40" customWidth="1"/>
    <col min="512" max="513" width="9" style="40"/>
    <col min="514" max="514" width="10" style="40" customWidth="1"/>
    <col min="515" max="515" width="9" style="40"/>
    <col min="516" max="516" width="10" style="40" customWidth="1"/>
    <col min="517" max="518" width="9" style="40"/>
    <col min="519" max="519" width="10" style="40" customWidth="1"/>
    <col min="520" max="520" width="9" style="40"/>
    <col min="521" max="521" width="10" style="40" customWidth="1"/>
    <col min="522" max="523" width="9" style="40"/>
    <col min="524" max="524" width="10" style="40" customWidth="1"/>
    <col min="525" max="525" width="9" style="40"/>
    <col min="526" max="526" width="10" style="40" customWidth="1"/>
    <col min="527" max="528" width="9" style="40"/>
    <col min="529" max="529" width="10" style="40" customWidth="1"/>
    <col min="530" max="530" width="9" style="40"/>
    <col min="531" max="531" width="10" style="40" customWidth="1"/>
    <col min="532" max="533" width="9" style="40"/>
    <col min="534" max="534" width="10" style="40" customWidth="1"/>
    <col min="535" max="535" width="9" style="40"/>
    <col min="536" max="536" width="10" style="40" customWidth="1"/>
    <col min="537" max="538" width="9" style="40"/>
    <col min="539" max="539" width="10" style="40" customWidth="1"/>
    <col min="540" max="540" width="9" style="40"/>
    <col min="541" max="541" width="10" style="40" customWidth="1"/>
    <col min="542" max="543" width="9" style="40"/>
    <col min="544" max="544" width="10" style="40" customWidth="1"/>
    <col min="545" max="545" width="9" style="40"/>
    <col min="546" max="546" width="10" style="40" customWidth="1"/>
    <col min="547" max="548" width="9" style="40"/>
    <col min="549" max="549" width="10" style="40" customWidth="1"/>
    <col min="550" max="550" width="9" style="40"/>
    <col min="551" max="551" width="10" style="40" customWidth="1"/>
    <col min="552" max="553" width="9" style="40"/>
    <col min="554" max="554" width="10" style="40" customWidth="1"/>
    <col min="555" max="555" width="9" style="40"/>
    <col min="556" max="556" width="10" style="40" customWidth="1"/>
    <col min="557" max="558" width="9" style="40"/>
    <col min="559" max="559" width="16.25" style="40" customWidth="1"/>
    <col min="560" max="560" width="9" style="40"/>
    <col min="561" max="561" width="10" style="40" customWidth="1"/>
    <col min="562" max="563" width="9" style="40"/>
    <col min="564" max="564" width="10" style="40" customWidth="1"/>
    <col min="565" max="565" width="9" style="40"/>
    <col min="566" max="566" width="10" style="40" customWidth="1"/>
    <col min="567" max="568" width="9" style="40"/>
    <col min="569" max="569" width="10" style="40" customWidth="1"/>
    <col min="570" max="570" width="9" style="40"/>
    <col min="571" max="571" width="15.125" style="40" customWidth="1"/>
    <col min="572" max="573" width="9" style="40"/>
    <col min="574" max="574" width="27.5" style="40" customWidth="1"/>
    <col min="575" max="756" width="9" style="40"/>
    <col min="757" max="757" width="10" style="40" customWidth="1"/>
    <col min="758" max="759" width="9" style="40"/>
    <col min="760" max="760" width="10" style="40" customWidth="1"/>
    <col min="761" max="761" width="9" style="40"/>
    <col min="762" max="762" width="10" style="40" customWidth="1"/>
    <col min="763" max="764" width="9" style="40"/>
    <col min="765" max="765" width="10" style="40" customWidth="1"/>
    <col min="766" max="766" width="9" style="40"/>
    <col min="767" max="767" width="10" style="40" customWidth="1"/>
    <col min="768" max="769" width="9" style="40"/>
    <col min="770" max="770" width="10" style="40" customWidth="1"/>
    <col min="771" max="771" width="9" style="40"/>
    <col min="772" max="772" width="10" style="40" customWidth="1"/>
    <col min="773" max="774" width="9" style="40"/>
    <col min="775" max="775" width="10" style="40" customWidth="1"/>
    <col min="776" max="776" width="9" style="40"/>
    <col min="777" max="777" width="10" style="40" customWidth="1"/>
    <col min="778" max="779" width="9" style="40"/>
    <col min="780" max="780" width="10" style="40" customWidth="1"/>
    <col min="781" max="781" width="9" style="40"/>
    <col min="782" max="782" width="10" style="40" customWidth="1"/>
    <col min="783" max="784" width="9" style="40"/>
    <col min="785" max="785" width="10" style="40" customWidth="1"/>
    <col min="786" max="786" width="9" style="40"/>
    <col min="787" max="787" width="10" style="40" customWidth="1"/>
    <col min="788" max="789" width="9" style="40"/>
    <col min="790" max="790" width="10" style="40" customWidth="1"/>
    <col min="791" max="791" width="9" style="40"/>
    <col min="792" max="792" width="10" style="40" customWidth="1"/>
    <col min="793" max="794" width="9" style="40"/>
    <col min="795" max="795" width="10" style="40" customWidth="1"/>
    <col min="796" max="796" width="9" style="40"/>
    <col min="797" max="797" width="10" style="40" customWidth="1"/>
    <col min="798" max="799" width="9" style="40"/>
    <col min="800" max="800" width="10" style="40" customWidth="1"/>
    <col min="801" max="801" width="9" style="40"/>
    <col min="802" max="802" width="10" style="40" customWidth="1"/>
    <col min="803" max="804" width="9" style="40"/>
    <col min="805" max="805" width="10" style="40" customWidth="1"/>
    <col min="806" max="806" width="9" style="40"/>
    <col min="807" max="807" width="10" style="40" customWidth="1"/>
    <col min="808" max="809" width="9" style="40"/>
    <col min="810" max="810" width="10" style="40" customWidth="1"/>
    <col min="811" max="811" width="9" style="40"/>
    <col min="812" max="812" width="10" style="40" customWidth="1"/>
    <col min="813" max="814" width="9" style="40"/>
    <col min="815" max="815" width="16.25" style="40" customWidth="1"/>
    <col min="816" max="816" width="9" style="40"/>
    <col min="817" max="817" width="10" style="40" customWidth="1"/>
    <col min="818" max="819" width="9" style="40"/>
    <col min="820" max="820" width="10" style="40" customWidth="1"/>
    <col min="821" max="821" width="9" style="40"/>
    <col min="822" max="822" width="10" style="40" customWidth="1"/>
    <col min="823" max="824" width="9" style="40"/>
    <col min="825" max="825" width="10" style="40" customWidth="1"/>
    <col min="826" max="826" width="9" style="40"/>
    <col min="827" max="827" width="15.125" style="40" customWidth="1"/>
    <col min="828" max="829" width="9" style="40"/>
    <col min="830" max="830" width="27.5" style="40" customWidth="1"/>
    <col min="831" max="1012" width="9" style="40"/>
    <col min="1013" max="1013" width="10" style="40" customWidth="1"/>
    <col min="1014" max="1015" width="9" style="40"/>
    <col min="1016" max="1016" width="10" style="40" customWidth="1"/>
    <col min="1017" max="1017" width="9" style="40"/>
    <col min="1018" max="1018" width="10" style="40" customWidth="1"/>
    <col min="1019" max="1020" width="9" style="40"/>
    <col min="1021" max="1021" width="10" style="40" customWidth="1"/>
    <col min="1022" max="1022" width="9" style="40"/>
    <col min="1023" max="1023" width="10" style="40" customWidth="1"/>
    <col min="1024" max="1025" width="9" style="40"/>
    <col min="1026" max="1026" width="10" style="40" customWidth="1"/>
    <col min="1027" max="1027" width="9" style="40"/>
    <col min="1028" max="1028" width="10" style="40" customWidth="1"/>
    <col min="1029" max="1030" width="9" style="40"/>
    <col min="1031" max="1031" width="10" style="40" customWidth="1"/>
    <col min="1032" max="1032" width="9" style="40"/>
    <col min="1033" max="1033" width="10" style="40" customWidth="1"/>
    <col min="1034" max="1035" width="9" style="40"/>
    <col min="1036" max="1036" width="10" style="40" customWidth="1"/>
    <col min="1037" max="1037" width="9" style="40"/>
    <col min="1038" max="1038" width="10" style="40" customWidth="1"/>
    <col min="1039" max="1040" width="9" style="40"/>
    <col min="1041" max="1041" width="10" style="40" customWidth="1"/>
    <col min="1042" max="1042" width="9" style="40"/>
    <col min="1043" max="1043" width="10" style="40" customWidth="1"/>
    <col min="1044" max="1045" width="9" style="40"/>
    <col min="1046" max="1046" width="10" style="40" customWidth="1"/>
    <col min="1047" max="1047" width="9" style="40"/>
    <col min="1048" max="1048" width="10" style="40" customWidth="1"/>
    <col min="1049" max="1050" width="9" style="40"/>
    <col min="1051" max="1051" width="10" style="40" customWidth="1"/>
    <col min="1052" max="1052" width="9" style="40"/>
    <col min="1053" max="1053" width="10" style="40" customWidth="1"/>
    <col min="1054" max="1055" width="9" style="40"/>
    <col min="1056" max="1056" width="10" style="40" customWidth="1"/>
    <col min="1057" max="1057" width="9" style="40"/>
    <col min="1058" max="1058" width="10" style="40" customWidth="1"/>
    <col min="1059" max="1060" width="9" style="40"/>
    <col min="1061" max="1061" width="10" style="40" customWidth="1"/>
    <col min="1062" max="1062" width="9" style="40"/>
    <col min="1063" max="1063" width="10" style="40" customWidth="1"/>
    <col min="1064" max="1065" width="9" style="40"/>
    <col min="1066" max="1066" width="10" style="40" customWidth="1"/>
    <col min="1067" max="1067" width="9" style="40"/>
    <col min="1068" max="1068" width="10" style="40" customWidth="1"/>
    <col min="1069" max="1070" width="9" style="40"/>
    <col min="1071" max="1071" width="16.25" style="40" customWidth="1"/>
    <col min="1072" max="1072" width="9" style="40"/>
    <col min="1073" max="1073" width="10" style="40" customWidth="1"/>
    <col min="1074" max="1075" width="9" style="40"/>
    <col min="1076" max="1076" width="10" style="40" customWidth="1"/>
    <col min="1077" max="1077" width="9" style="40"/>
    <col min="1078" max="1078" width="10" style="40" customWidth="1"/>
    <col min="1079" max="1080" width="9" style="40"/>
    <col min="1081" max="1081" width="10" style="40" customWidth="1"/>
    <col min="1082" max="1082" width="9" style="40"/>
    <col min="1083" max="1083" width="15.125" style="40" customWidth="1"/>
    <col min="1084" max="1085" width="9" style="40"/>
    <col min="1086" max="1086" width="27.5" style="40" customWidth="1"/>
    <col min="1087" max="1268" width="9" style="40"/>
    <col min="1269" max="1269" width="10" style="40" customWidth="1"/>
    <col min="1270" max="1271" width="9" style="40"/>
    <col min="1272" max="1272" width="10" style="40" customWidth="1"/>
    <col min="1273" max="1273" width="9" style="40"/>
    <col min="1274" max="1274" width="10" style="40" customWidth="1"/>
    <col min="1275" max="1276" width="9" style="40"/>
    <col min="1277" max="1277" width="10" style="40" customWidth="1"/>
    <col min="1278" max="1278" width="9" style="40"/>
    <col min="1279" max="1279" width="10" style="40" customWidth="1"/>
    <col min="1280" max="1281" width="9" style="40"/>
    <col min="1282" max="1282" width="10" style="40" customWidth="1"/>
    <col min="1283" max="1283" width="9" style="40"/>
    <col min="1284" max="1284" width="10" style="40" customWidth="1"/>
    <col min="1285" max="1286" width="9" style="40"/>
    <col min="1287" max="1287" width="10" style="40" customWidth="1"/>
    <col min="1288" max="1288" width="9" style="40"/>
    <col min="1289" max="1289" width="10" style="40" customWidth="1"/>
    <col min="1290" max="1291" width="9" style="40"/>
    <col min="1292" max="1292" width="10" style="40" customWidth="1"/>
    <col min="1293" max="1293" width="9" style="40"/>
    <col min="1294" max="1294" width="10" style="40" customWidth="1"/>
    <col min="1295" max="1296" width="9" style="40"/>
    <col min="1297" max="1297" width="10" style="40" customWidth="1"/>
    <col min="1298" max="1298" width="9" style="40"/>
    <col min="1299" max="1299" width="10" style="40" customWidth="1"/>
    <col min="1300" max="1301" width="9" style="40"/>
    <col min="1302" max="1302" width="10" style="40" customWidth="1"/>
    <col min="1303" max="1303" width="9" style="40"/>
    <col min="1304" max="1304" width="10" style="40" customWidth="1"/>
    <col min="1305" max="1306" width="9" style="40"/>
    <col min="1307" max="1307" width="10" style="40" customWidth="1"/>
    <col min="1308" max="1308" width="9" style="40"/>
    <col min="1309" max="1309" width="10" style="40" customWidth="1"/>
    <col min="1310" max="1311" width="9" style="40"/>
    <col min="1312" max="1312" width="10" style="40" customWidth="1"/>
    <col min="1313" max="1313" width="9" style="40"/>
    <col min="1314" max="1314" width="10" style="40" customWidth="1"/>
    <col min="1315" max="1316" width="9" style="40"/>
    <col min="1317" max="1317" width="10" style="40" customWidth="1"/>
    <col min="1318" max="1318" width="9" style="40"/>
    <col min="1319" max="1319" width="10" style="40" customWidth="1"/>
    <col min="1320" max="1321" width="9" style="40"/>
    <col min="1322" max="1322" width="10" style="40" customWidth="1"/>
    <col min="1323" max="1323" width="9" style="40"/>
    <col min="1324" max="1324" width="10" style="40" customWidth="1"/>
    <col min="1325" max="1326" width="9" style="40"/>
    <col min="1327" max="1327" width="16.25" style="40" customWidth="1"/>
    <col min="1328" max="1328" width="9" style="40"/>
    <col min="1329" max="1329" width="10" style="40" customWidth="1"/>
    <col min="1330" max="1331" width="9" style="40"/>
    <col min="1332" max="1332" width="10" style="40" customWidth="1"/>
    <col min="1333" max="1333" width="9" style="40"/>
    <col min="1334" max="1334" width="10" style="40" customWidth="1"/>
    <col min="1335" max="1336" width="9" style="40"/>
    <col min="1337" max="1337" width="10" style="40" customWidth="1"/>
    <col min="1338" max="1338" width="9" style="40"/>
    <col min="1339" max="1339" width="15.125" style="40" customWidth="1"/>
    <col min="1340" max="1341" width="9" style="40"/>
    <col min="1342" max="1342" width="27.5" style="40" customWidth="1"/>
    <col min="1343" max="1524" width="9" style="40"/>
    <col min="1525" max="1525" width="10" style="40" customWidth="1"/>
    <col min="1526" max="1527" width="9" style="40"/>
    <col min="1528" max="1528" width="10" style="40" customWidth="1"/>
    <col min="1529" max="1529" width="9" style="40"/>
    <col min="1530" max="1530" width="10" style="40" customWidth="1"/>
    <col min="1531" max="1532" width="9" style="40"/>
    <col min="1533" max="1533" width="10" style="40" customWidth="1"/>
    <col min="1534" max="1534" width="9" style="40"/>
    <col min="1535" max="1535" width="10" style="40" customWidth="1"/>
    <col min="1536" max="1537" width="9" style="40"/>
    <col min="1538" max="1538" width="10" style="40" customWidth="1"/>
    <col min="1539" max="1539" width="9" style="40"/>
    <col min="1540" max="1540" width="10" style="40" customWidth="1"/>
    <col min="1541" max="1542" width="9" style="40"/>
    <col min="1543" max="1543" width="10" style="40" customWidth="1"/>
    <col min="1544" max="1544" width="9" style="40"/>
    <col min="1545" max="1545" width="10" style="40" customWidth="1"/>
    <col min="1546" max="1547" width="9" style="40"/>
    <col min="1548" max="1548" width="10" style="40" customWidth="1"/>
    <col min="1549" max="1549" width="9" style="40"/>
    <col min="1550" max="1550" width="10" style="40" customWidth="1"/>
    <col min="1551" max="1552" width="9" style="40"/>
    <col min="1553" max="1553" width="10" style="40" customWidth="1"/>
    <col min="1554" max="1554" width="9" style="40"/>
    <col min="1555" max="1555" width="10" style="40" customWidth="1"/>
    <col min="1556" max="1557" width="9" style="40"/>
    <col min="1558" max="1558" width="10" style="40" customWidth="1"/>
    <col min="1559" max="1559" width="9" style="40"/>
    <col min="1560" max="1560" width="10" style="40" customWidth="1"/>
    <col min="1561" max="1562" width="9" style="40"/>
    <col min="1563" max="1563" width="10" style="40" customWidth="1"/>
    <col min="1564" max="1564" width="9" style="40"/>
    <col min="1565" max="1565" width="10" style="40" customWidth="1"/>
    <col min="1566" max="1567" width="9" style="40"/>
    <col min="1568" max="1568" width="10" style="40" customWidth="1"/>
    <col min="1569" max="1569" width="9" style="40"/>
    <col min="1570" max="1570" width="10" style="40" customWidth="1"/>
    <col min="1571" max="1572" width="9" style="40"/>
    <col min="1573" max="1573" width="10" style="40" customWidth="1"/>
    <col min="1574" max="1574" width="9" style="40"/>
    <col min="1575" max="1575" width="10" style="40" customWidth="1"/>
    <col min="1576" max="1577" width="9" style="40"/>
    <col min="1578" max="1578" width="10" style="40" customWidth="1"/>
    <col min="1579" max="1579" width="9" style="40"/>
    <col min="1580" max="1580" width="10" style="40" customWidth="1"/>
    <col min="1581" max="1582" width="9" style="40"/>
    <col min="1583" max="1583" width="16.25" style="40" customWidth="1"/>
    <col min="1584" max="1584" width="9" style="40"/>
    <col min="1585" max="1585" width="10" style="40" customWidth="1"/>
    <col min="1586" max="1587" width="9" style="40"/>
    <col min="1588" max="1588" width="10" style="40" customWidth="1"/>
    <col min="1589" max="1589" width="9" style="40"/>
    <col min="1590" max="1590" width="10" style="40" customWidth="1"/>
    <col min="1591" max="1592" width="9" style="40"/>
    <col min="1593" max="1593" width="10" style="40" customWidth="1"/>
    <col min="1594" max="1594" width="9" style="40"/>
    <col min="1595" max="1595" width="15.125" style="40" customWidth="1"/>
    <col min="1596" max="1597" width="9" style="40"/>
    <col min="1598" max="1598" width="27.5" style="40" customWidth="1"/>
    <col min="1599" max="1780" width="9" style="40"/>
    <col min="1781" max="1781" width="10" style="40" customWidth="1"/>
    <col min="1782" max="1783" width="9" style="40"/>
    <col min="1784" max="1784" width="10" style="40" customWidth="1"/>
    <col min="1785" max="1785" width="9" style="40"/>
    <col min="1786" max="1786" width="10" style="40" customWidth="1"/>
    <col min="1787" max="1788" width="9" style="40"/>
    <col min="1789" max="1789" width="10" style="40" customWidth="1"/>
    <col min="1790" max="1790" width="9" style="40"/>
    <col min="1791" max="1791" width="10" style="40" customWidth="1"/>
    <col min="1792" max="1793" width="9" style="40"/>
    <col min="1794" max="1794" width="10" style="40" customWidth="1"/>
    <col min="1795" max="1795" width="9" style="40"/>
    <col min="1796" max="1796" width="10" style="40" customWidth="1"/>
    <col min="1797" max="1798" width="9" style="40"/>
    <col min="1799" max="1799" width="10" style="40" customWidth="1"/>
    <col min="1800" max="1800" width="9" style="40"/>
    <col min="1801" max="1801" width="10" style="40" customWidth="1"/>
    <col min="1802" max="1803" width="9" style="40"/>
    <col min="1804" max="1804" width="10" style="40" customWidth="1"/>
    <col min="1805" max="1805" width="9" style="40"/>
    <col min="1806" max="1806" width="10" style="40" customWidth="1"/>
    <col min="1807" max="1808" width="9" style="40"/>
    <col min="1809" max="1809" width="10" style="40" customWidth="1"/>
    <col min="1810" max="1810" width="9" style="40"/>
    <col min="1811" max="1811" width="10" style="40" customWidth="1"/>
    <col min="1812" max="1813" width="9" style="40"/>
    <col min="1814" max="1814" width="10" style="40" customWidth="1"/>
    <col min="1815" max="1815" width="9" style="40"/>
    <col min="1816" max="1816" width="10" style="40" customWidth="1"/>
    <col min="1817" max="1818" width="9" style="40"/>
    <col min="1819" max="1819" width="10" style="40" customWidth="1"/>
    <col min="1820" max="1820" width="9" style="40"/>
    <col min="1821" max="1821" width="10" style="40" customWidth="1"/>
    <col min="1822" max="1823" width="9" style="40"/>
    <col min="1824" max="1824" width="10" style="40" customWidth="1"/>
    <col min="1825" max="1825" width="9" style="40"/>
    <col min="1826" max="1826" width="10" style="40" customWidth="1"/>
    <col min="1827" max="1828" width="9" style="40"/>
    <col min="1829" max="1829" width="10" style="40" customWidth="1"/>
    <col min="1830" max="1830" width="9" style="40"/>
    <col min="1831" max="1831" width="10" style="40" customWidth="1"/>
    <col min="1832" max="1833" width="9" style="40"/>
    <col min="1834" max="1834" width="10" style="40" customWidth="1"/>
    <col min="1835" max="1835" width="9" style="40"/>
    <col min="1836" max="1836" width="10" style="40" customWidth="1"/>
    <col min="1837" max="1838" width="9" style="40"/>
    <col min="1839" max="1839" width="16.25" style="40" customWidth="1"/>
    <col min="1840" max="1840" width="9" style="40"/>
    <col min="1841" max="1841" width="10" style="40" customWidth="1"/>
    <col min="1842" max="1843" width="9" style="40"/>
    <col min="1844" max="1844" width="10" style="40" customWidth="1"/>
    <col min="1845" max="1845" width="9" style="40"/>
    <col min="1846" max="1846" width="10" style="40" customWidth="1"/>
    <col min="1847" max="1848" width="9" style="40"/>
    <col min="1849" max="1849" width="10" style="40" customWidth="1"/>
    <col min="1850" max="1850" width="9" style="40"/>
    <col min="1851" max="1851" width="15.125" style="40" customWidth="1"/>
    <col min="1852" max="1853" width="9" style="40"/>
    <col min="1854" max="1854" width="27.5" style="40" customWidth="1"/>
    <col min="1855" max="2036" width="9" style="40"/>
    <col min="2037" max="2037" width="10" style="40" customWidth="1"/>
    <col min="2038" max="2039" width="9" style="40"/>
    <col min="2040" max="2040" width="10" style="40" customWidth="1"/>
    <col min="2041" max="2041" width="9" style="40"/>
    <col min="2042" max="2042" width="10" style="40" customWidth="1"/>
    <col min="2043" max="2044" width="9" style="40"/>
    <col min="2045" max="2045" width="10" style="40" customWidth="1"/>
    <col min="2046" max="2046" width="9" style="40"/>
    <col min="2047" max="2047" width="10" style="40" customWidth="1"/>
    <col min="2048" max="2049" width="9" style="40"/>
    <col min="2050" max="2050" width="10" style="40" customWidth="1"/>
    <col min="2051" max="2051" width="9" style="40"/>
    <col min="2052" max="2052" width="10" style="40" customWidth="1"/>
    <col min="2053" max="2054" width="9" style="40"/>
    <col min="2055" max="2055" width="10" style="40" customWidth="1"/>
    <col min="2056" max="2056" width="9" style="40"/>
    <col min="2057" max="2057" width="10" style="40" customWidth="1"/>
    <col min="2058" max="2059" width="9" style="40"/>
    <col min="2060" max="2060" width="10" style="40" customWidth="1"/>
    <col min="2061" max="2061" width="9" style="40"/>
    <col min="2062" max="2062" width="10" style="40" customWidth="1"/>
    <col min="2063" max="2064" width="9" style="40"/>
    <col min="2065" max="2065" width="10" style="40" customWidth="1"/>
    <col min="2066" max="2066" width="9" style="40"/>
    <col min="2067" max="2067" width="10" style="40" customWidth="1"/>
    <col min="2068" max="2069" width="9" style="40"/>
    <col min="2070" max="2070" width="10" style="40" customWidth="1"/>
    <col min="2071" max="2071" width="9" style="40"/>
    <col min="2072" max="2072" width="10" style="40" customWidth="1"/>
    <col min="2073" max="2074" width="9" style="40"/>
    <col min="2075" max="2075" width="10" style="40" customWidth="1"/>
    <col min="2076" max="2076" width="9" style="40"/>
    <col min="2077" max="2077" width="10" style="40" customWidth="1"/>
    <col min="2078" max="2079" width="9" style="40"/>
    <col min="2080" max="2080" width="10" style="40" customWidth="1"/>
    <col min="2081" max="2081" width="9" style="40"/>
    <col min="2082" max="2082" width="10" style="40" customWidth="1"/>
    <col min="2083" max="2084" width="9" style="40"/>
    <col min="2085" max="2085" width="10" style="40" customWidth="1"/>
    <col min="2086" max="2086" width="9" style="40"/>
    <col min="2087" max="2087" width="10" style="40" customWidth="1"/>
    <col min="2088" max="2089" width="9" style="40"/>
    <col min="2090" max="2090" width="10" style="40" customWidth="1"/>
    <col min="2091" max="2091" width="9" style="40"/>
    <col min="2092" max="2092" width="10" style="40" customWidth="1"/>
    <col min="2093" max="2094" width="9" style="40"/>
    <col min="2095" max="2095" width="16.25" style="40" customWidth="1"/>
    <col min="2096" max="2096" width="9" style="40"/>
    <col min="2097" max="2097" width="10" style="40" customWidth="1"/>
    <col min="2098" max="2099" width="9" style="40"/>
    <col min="2100" max="2100" width="10" style="40" customWidth="1"/>
    <col min="2101" max="2101" width="9" style="40"/>
    <col min="2102" max="2102" width="10" style="40" customWidth="1"/>
    <col min="2103" max="2104" width="9" style="40"/>
    <col min="2105" max="2105" width="10" style="40" customWidth="1"/>
    <col min="2106" max="2106" width="9" style="40"/>
    <col min="2107" max="2107" width="15.125" style="40" customWidth="1"/>
    <col min="2108" max="2109" width="9" style="40"/>
    <col min="2110" max="2110" width="27.5" style="40" customWidth="1"/>
    <col min="2111" max="2292" width="9" style="40"/>
    <col min="2293" max="2293" width="10" style="40" customWidth="1"/>
    <col min="2294" max="2295" width="9" style="40"/>
    <col min="2296" max="2296" width="10" style="40" customWidth="1"/>
    <col min="2297" max="2297" width="9" style="40"/>
    <col min="2298" max="2298" width="10" style="40" customWidth="1"/>
    <col min="2299" max="2300" width="9" style="40"/>
    <col min="2301" max="2301" width="10" style="40" customWidth="1"/>
    <col min="2302" max="2302" width="9" style="40"/>
    <col min="2303" max="2303" width="10" style="40" customWidth="1"/>
    <col min="2304" max="2305" width="9" style="40"/>
    <col min="2306" max="2306" width="10" style="40" customWidth="1"/>
    <col min="2307" max="2307" width="9" style="40"/>
    <col min="2308" max="2308" width="10" style="40" customWidth="1"/>
    <col min="2309" max="2310" width="9" style="40"/>
    <col min="2311" max="2311" width="10" style="40" customWidth="1"/>
    <col min="2312" max="2312" width="9" style="40"/>
    <col min="2313" max="2313" width="10" style="40" customWidth="1"/>
    <col min="2314" max="2315" width="9" style="40"/>
    <col min="2316" max="2316" width="10" style="40" customWidth="1"/>
    <col min="2317" max="2317" width="9" style="40"/>
    <col min="2318" max="2318" width="10" style="40" customWidth="1"/>
    <col min="2319" max="2320" width="9" style="40"/>
    <col min="2321" max="2321" width="10" style="40" customWidth="1"/>
    <col min="2322" max="2322" width="9" style="40"/>
    <col min="2323" max="2323" width="10" style="40" customWidth="1"/>
    <col min="2324" max="2325" width="9" style="40"/>
    <col min="2326" max="2326" width="10" style="40" customWidth="1"/>
    <col min="2327" max="2327" width="9" style="40"/>
    <col min="2328" max="2328" width="10" style="40" customWidth="1"/>
    <col min="2329" max="2330" width="9" style="40"/>
    <col min="2331" max="2331" width="10" style="40" customWidth="1"/>
    <col min="2332" max="2332" width="9" style="40"/>
    <col min="2333" max="2333" width="10" style="40" customWidth="1"/>
    <col min="2334" max="2335" width="9" style="40"/>
    <col min="2336" max="2336" width="10" style="40" customWidth="1"/>
    <col min="2337" max="2337" width="9" style="40"/>
    <col min="2338" max="2338" width="10" style="40" customWidth="1"/>
    <col min="2339" max="2340" width="9" style="40"/>
    <col min="2341" max="2341" width="10" style="40" customWidth="1"/>
    <col min="2342" max="2342" width="9" style="40"/>
    <col min="2343" max="2343" width="10" style="40" customWidth="1"/>
    <col min="2344" max="2345" width="9" style="40"/>
    <col min="2346" max="2346" width="10" style="40" customWidth="1"/>
    <col min="2347" max="2347" width="9" style="40"/>
    <col min="2348" max="2348" width="10" style="40" customWidth="1"/>
    <col min="2349" max="2350" width="9" style="40"/>
    <col min="2351" max="2351" width="16.25" style="40" customWidth="1"/>
    <col min="2352" max="2352" width="9" style="40"/>
    <col min="2353" max="2353" width="10" style="40" customWidth="1"/>
    <col min="2354" max="2355" width="9" style="40"/>
    <col min="2356" max="2356" width="10" style="40" customWidth="1"/>
    <col min="2357" max="2357" width="9" style="40"/>
    <col min="2358" max="2358" width="10" style="40" customWidth="1"/>
    <col min="2359" max="2360" width="9" style="40"/>
    <col min="2361" max="2361" width="10" style="40" customWidth="1"/>
    <col min="2362" max="2362" width="9" style="40"/>
    <col min="2363" max="2363" width="15.125" style="40" customWidth="1"/>
    <col min="2364" max="2365" width="9" style="40"/>
    <col min="2366" max="2366" width="27.5" style="40" customWidth="1"/>
    <col min="2367" max="2548" width="9" style="40"/>
    <col min="2549" max="2549" width="10" style="40" customWidth="1"/>
    <col min="2550" max="2551" width="9" style="40"/>
    <col min="2552" max="2552" width="10" style="40" customWidth="1"/>
    <col min="2553" max="2553" width="9" style="40"/>
    <col min="2554" max="2554" width="10" style="40" customWidth="1"/>
    <col min="2555" max="2556" width="9" style="40"/>
    <col min="2557" max="2557" width="10" style="40" customWidth="1"/>
    <col min="2558" max="2558" width="9" style="40"/>
    <col min="2559" max="2559" width="10" style="40" customWidth="1"/>
    <col min="2560" max="2561" width="9" style="40"/>
    <col min="2562" max="2562" width="10" style="40" customWidth="1"/>
    <col min="2563" max="2563" width="9" style="40"/>
    <col min="2564" max="2564" width="10" style="40" customWidth="1"/>
    <col min="2565" max="2566" width="9" style="40"/>
    <col min="2567" max="2567" width="10" style="40" customWidth="1"/>
    <col min="2568" max="2568" width="9" style="40"/>
    <col min="2569" max="2569" width="10" style="40" customWidth="1"/>
    <col min="2570" max="2571" width="9" style="40"/>
    <col min="2572" max="2572" width="10" style="40" customWidth="1"/>
    <col min="2573" max="2573" width="9" style="40"/>
    <col min="2574" max="2574" width="10" style="40" customWidth="1"/>
    <col min="2575" max="2576" width="9" style="40"/>
    <col min="2577" max="2577" width="10" style="40" customWidth="1"/>
    <col min="2578" max="2578" width="9" style="40"/>
    <col min="2579" max="2579" width="10" style="40" customWidth="1"/>
    <col min="2580" max="2581" width="9" style="40"/>
    <col min="2582" max="2582" width="10" style="40" customWidth="1"/>
    <col min="2583" max="2583" width="9" style="40"/>
    <col min="2584" max="2584" width="10" style="40" customWidth="1"/>
    <col min="2585" max="2586" width="9" style="40"/>
    <col min="2587" max="2587" width="10" style="40" customWidth="1"/>
    <col min="2588" max="2588" width="9" style="40"/>
    <col min="2589" max="2589" width="10" style="40" customWidth="1"/>
    <col min="2590" max="2591" width="9" style="40"/>
    <col min="2592" max="2592" width="10" style="40" customWidth="1"/>
    <col min="2593" max="2593" width="9" style="40"/>
    <col min="2594" max="2594" width="10" style="40" customWidth="1"/>
    <col min="2595" max="2596" width="9" style="40"/>
    <col min="2597" max="2597" width="10" style="40" customWidth="1"/>
    <col min="2598" max="2598" width="9" style="40"/>
    <col min="2599" max="2599" width="10" style="40" customWidth="1"/>
    <col min="2600" max="2601" width="9" style="40"/>
    <col min="2602" max="2602" width="10" style="40" customWidth="1"/>
    <col min="2603" max="2603" width="9" style="40"/>
    <col min="2604" max="2604" width="10" style="40" customWidth="1"/>
    <col min="2605" max="2606" width="9" style="40"/>
    <col min="2607" max="2607" width="16.25" style="40" customWidth="1"/>
    <col min="2608" max="2608" width="9" style="40"/>
    <col min="2609" max="2609" width="10" style="40" customWidth="1"/>
    <col min="2610" max="2611" width="9" style="40"/>
    <col min="2612" max="2612" width="10" style="40" customWidth="1"/>
    <col min="2613" max="2613" width="9" style="40"/>
    <col min="2614" max="2614" width="10" style="40" customWidth="1"/>
    <col min="2615" max="2616" width="9" style="40"/>
    <col min="2617" max="2617" width="10" style="40" customWidth="1"/>
    <col min="2618" max="2618" width="9" style="40"/>
    <col min="2619" max="2619" width="15.125" style="40" customWidth="1"/>
    <col min="2620" max="2621" width="9" style="40"/>
    <col min="2622" max="2622" width="27.5" style="40" customWidth="1"/>
    <col min="2623" max="2804" width="9" style="40"/>
    <col min="2805" max="2805" width="10" style="40" customWidth="1"/>
    <col min="2806" max="2807" width="9" style="40"/>
    <col min="2808" max="2808" width="10" style="40" customWidth="1"/>
    <col min="2809" max="2809" width="9" style="40"/>
    <col min="2810" max="2810" width="10" style="40" customWidth="1"/>
    <col min="2811" max="2812" width="9" style="40"/>
    <col min="2813" max="2813" width="10" style="40" customWidth="1"/>
    <col min="2814" max="2814" width="9" style="40"/>
    <col min="2815" max="2815" width="10" style="40" customWidth="1"/>
    <col min="2816" max="2817" width="9" style="40"/>
    <col min="2818" max="2818" width="10" style="40" customWidth="1"/>
    <col min="2819" max="2819" width="9" style="40"/>
    <col min="2820" max="2820" width="10" style="40" customWidth="1"/>
    <col min="2821" max="2822" width="9" style="40"/>
    <col min="2823" max="2823" width="10" style="40" customWidth="1"/>
    <col min="2824" max="2824" width="9" style="40"/>
    <col min="2825" max="2825" width="10" style="40" customWidth="1"/>
    <col min="2826" max="2827" width="9" style="40"/>
    <col min="2828" max="2828" width="10" style="40" customWidth="1"/>
    <col min="2829" max="2829" width="9" style="40"/>
    <col min="2830" max="2830" width="10" style="40" customWidth="1"/>
    <col min="2831" max="2832" width="9" style="40"/>
    <col min="2833" max="2833" width="10" style="40" customWidth="1"/>
    <col min="2834" max="2834" width="9" style="40"/>
    <col min="2835" max="2835" width="10" style="40" customWidth="1"/>
    <col min="2836" max="2837" width="9" style="40"/>
    <col min="2838" max="2838" width="10" style="40" customWidth="1"/>
    <col min="2839" max="2839" width="9" style="40"/>
    <col min="2840" max="2840" width="10" style="40" customWidth="1"/>
    <col min="2841" max="2842" width="9" style="40"/>
    <col min="2843" max="2843" width="10" style="40" customWidth="1"/>
    <col min="2844" max="2844" width="9" style="40"/>
    <col min="2845" max="2845" width="10" style="40" customWidth="1"/>
    <col min="2846" max="2847" width="9" style="40"/>
    <col min="2848" max="2848" width="10" style="40" customWidth="1"/>
    <col min="2849" max="2849" width="9" style="40"/>
    <col min="2850" max="2850" width="10" style="40" customWidth="1"/>
    <col min="2851" max="2852" width="9" style="40"/>
    <col min="2853" max="2853" width="10" style="40" customWidth="1"/>
    <col min="2854" max="2854" width="9" style="40"/>
    <col min="2855" max="2855" width="10" style="40" customWidth="1"/>
    <col min="2856" max="2857" width="9" style="40"/>
    <col min="2858" max="2858" width="10" style="40" customWidth="1"/>
    <col min="2859" max="2859" width="9" style="40"/>
    <col min="2860" max="2860" width="10" style="40" customWidth="1"/>
    <col min="2861" max="2862" width="9" style="40"/>
    <col min="2863" max="2863" width="16.25" style="40" customWidth="1"/>
    <col min="2864" max="2864" width="9" style="40"/>
    <col min="2865" max="2865" width="10" style="40" customWidth="1"/>
    <col min="2866" max="2867" width="9" style="40"/>
    <col min="2868" max="2868" width="10" style="40" customWidth="1"/>
    <col min="2869" max="2869" width="9" style="40"/>
    <col min="2870" max="2870" width="10" style="40" customWidth="1"/>
    <col min="2871" max="2872" width="9" style="40"/>
    <col min="2873" max="2873" width="10" style="40" customWidth="1"/>
    <col min="2874" max="2874" width="9" style="40"/>
    <col min="2875" max="2875" width="15.125" style="40" customWidth="1"/>
    <col min="2876" max="2877" width="9" style="40"/>
    <col min="2878" max="2878" width="27.5" style="40" customWidth="1"/>
    <col min="2879" max="3060" width="9" style="40"/>
    <col min="3061" max="3061" width="10" style="40" customWidth="1"/>
    <col min="3062" max="3063" width="9" style="40"/>
    <col min="3064" max="3064" width="10" style="40" customWidth="1"/>
    <col min="3065" max="3065" width="9" style="40"/>
    <col min="3066" max="3066" width="10" style="40" customWidth="1"/>
    <col min="3067" max="3068" width="9" style="40"/>
    <col min="3069" max="3069" width="10" style="40" customWidth="1"/>
    <col min="3070" max="3070" width="9" style="40"/>
    <col min="3071" max="3071" width="10" style="40" customWidth="1"/>
    <col min="3072" max="3073" width="9" style="40"/>
    <col min="3074" max="3074" width="10" style="40" customWidth="1"/>
    <col min="3075" max="3075" width="9" style="40"/>
    <col min="3076" max="3076" width="10" style="40" customWidth="1"/>
    <col min="3077" max="3078" width="9" style="40"/>
    <col min="3079" max="3079" width="10" style="40" customWidth="1"/>
    <col min="3080" max="3080" width="9" style="40"/>
    <col min="3081" max="3081" width="10" style="40" customWidth="1"/>
    <col min="3082" max="3083" width="9" style="40"/>
    <col min="3084" max="3084" width="10" style="40" customWidth="1"/>
    <col min="3085" max="3085" width="9" style="40"/>
    <col min="3086" max="3086" width="10" style="40" customWidth="1"/>
    <col min="3087" max="3088" width="9" style="40"/>
    <col min="3089" max="3089" width="10" style="40" customWidth="1"/>
    <col min="3090" max="3090" width="9" style="40"/>
    <col min="3091" max="3091" width="10" style="40" customWidth="1"/>
    <col min="3092" max="3093" width="9" style="40"/>
    <col min="3094" max="3094" width="10" style="40" customWidth="1"/>
    <col min="3095" max="3095" width="9" style="40"/>
    <col min="3096" max="3096" width="10" style="40" customWidth="1"/>
    <col min="3097" max="3098" width="9" style="40"/>
    <col min="3099" max="3099" width="10" style="40" customWidth="1"/>
    <col min="3100" max="3100" width="9" style="40"/>
    <col min="3101" max="3101" width="10" style="40" customWidth="1"/>
    <col min="3102" max="3103" width="9" style="40"/>
    <col min="3104" max="3104" width="10" style="40" customWidth="1"/>
    <col min="3105" max="3105" width="9" style="40"/>
    <col min="3106" max="3106" width="10" style="40" customWidth="1"/>
    <col min="3107" max="3108" width="9" style="40"/>
    <col min="3109" max="3109" width="10" style="40" customWidth="1"/>
    <col min="3110" max="3110" width="9" style="40"/>
    <col min="3111" max="3111" width="10" style="40" customWidth="1"/>
    <col min="3112" max="3113" width="9" style="40"/>
    <col min="3114" max="3114" width="10" style="40" customWidth="1"/>
    <col min="3115" max="3115" width="9" style="40"/>
    <col min="3116" max="3116" width="10" style="40" customWidth="1"/>
    <col min="3117" max="3118" width="9" style="40"/>
    <col min="3119" max="3119" width="16.25" style="40" customWidth="1"/>
    <col min="3120" max="3120" width="9" style="40"/>
    <col min="3121" max="3121" width="10" style="40" customWidth="1"/>
    <col min="3122" max="3123" width="9" style="40"/>
    <col min="3124" max="3124" width="10" style="40" customWidth="1"/>
    <col min="3125" max="3125" width="9" style="40"/>
    <col min="3126" max="3126" width="10" style="40" customWidth="1"/>
    <col min="3127" max="3128" width="9" style="40"/>
    <col min="3129" max="3129" width="10" style="40" customWidth="1"/>
    <col min="3130" max="3130" width="9" style="40"/>
    <col min="3131" max="3131" width="15.125" style="40" customWidth="1"/>
    <col min="3132" max="3133" width="9" style="40"/>
    <col min="3134" max="3134" width="27.5" style="40" customWidth="1"/>
    <col min="3135" max="3316" width="9" style="40"/>
    <col min="3317" max="3317" width="10" style="40" customWidth="1"/>
    <col min="3318" max="3319" width="9" style="40"/>
    <col min="3320" max="3320" width="10" style="40" customWidth="1"/>
    <col min="3321" max="3321" width="9" style="40"/>
    <col min="3322" max="3322" width="10" style="40" customWidth="1"/>
    <col min="3323" max="3324" width="9" style="40"/>
    <col min="3325" max="3325" width="10" style="40" customWidth="1"/>
    <col min="3326" max="3326" width="9" style="40"/>
    <col min="3327" max="3327" width="10" style="40" customWidth="1"/>
    <col min="3328" max="3329" width="9" style="40"/>
    <col min="3330" max="3330" width="10" style="40" customWidth="1"/>
    <col min="3331" max="3331" width="9" style="40"/>
    <col min="3332" max="3332" width="10" style="40" customWidth="1"/>
    <col min="3333" max="3334" width="9" style="40"/>
    <col min="3335" max="3335" width="10" style="40" customWidth="1"/>
    <col min="3336" max="3336" width="9" style="40"/>
    <col min="3337" max="3337" width="10" style="40" customWidth="1"/>
    <col min="3338" max="3339" width="9" style="40"/>
    <col min="3340" max="3340" width="10" style="40" customWidth="1"/>
    <col min="3341" max="3341" width="9" style="40"/>
    <col min="3342" max="3342" width="10" style="40" customWidth="1"/>
    <col min="3343" max="3344" width="9" style="40"/>
    <col min="3345" max="3345" width="10" style="40" customWidth="1"/>
    <col min="3346" max="3346" width="9" style="40"/>
    <col min="3347" max="3347" width="10" style="40" customWidth="1"/>
    <col min="3348" max="3349" width="9" style="40"/>
    <col min="3350" max="3350" width="10" style="40" customWidth="1"/>
    <col min="3351" max="3351" width="9" style="40"/>
    <col min="3352" max="3352" width="10" style="40" customWidth="1"/>
    <col min="3353" max="3354" width="9" style="40"/>
    <col min="3355" max="3355" width="10" style="40" customWidth="1"/>
    <col min="3356" max="3356" width="9" style="40"/>
    <col min="3357" max="3357" width="10" style="40" customWidth="1"/>
    <col min="3358" max="3359" width="9" style="40"/>
    <col min="3360" max="3360" width="10" style="40" customWidth="1"/>
    <col min="3361" max="3361" width="9" style="40"/>
    <col min="3362" max="3362" width="10" style="40" customWidth="1"/>
    <col min="3363" max="3364" width="9" style="40"/>
    <col min="3365" max="3365" width="10" style="40" customWidth="1"/>
    <col min="3366" max="3366" width="9" style="40"/>
    <col min="3367" max="3367" width="10" style="40" customWidth="1"/>
    <col min="3368" max="3369" width="9" style="40"/>
    <col min="3370" max="3370" width="10" style="40" customWidth="1"/>
    <col min="3371" max="3371" width="9" style="40"/>
    <col min="3372" max="3372" width="10" style="40" customWidth="1"/>
    <col min="3373" max="3374" width="9" style="40"/>
    <col min="3375" max="3375" width="16.25" style="40" customWidth="1"/>
    <col min="3376" max="3376" width="9" style="40"/>
    <col min="3377" max="3377" width="10" style="40" customWidth="1"/>
    <col min="3378" max="3379" width="9" style="40"/>
    <col min="3380" max="3380" width="10" style="40" customWidth="1"/>
    <col min="3381" max="3381" width="9" style="40"/>
    <col min="3382" max="3382" width="10" style="40" customWidth="1"/>
    <col min="3383" max="3384" width="9" style="40"/>
    <col min="3385" max="3385" width="10" style="40" customWidth="1"/>
    <col min="3386" max="3386" width="9" style="40"/>
    <col min="3387" max="3387" width="15.125" style="40" customWidth="1"/>
    <col min="3388" max="3389" width="9" style="40"/>
    <col min="3390" max="3390" width="27.5" style="40" customWidth="1"/>
    <col min="3391" max="3572" width="9" style="40"/>
    <col min="3573" max="3573" width="10" style="40" customWidth="1"/>
    <col min="3574" max="3575" width="9" style="40"/>
    <col min="3576" max="3576" width="10" style="40" customWidth="1"/>
    <col min="3577" max="3577" width="9" style="40"/>
    <col min="3578" max="3578" width="10" style="40" customWidth="1"/>
    <col min="3579" max="3580" width="9" style="40"/>
    <col min="3581" max="3581" width="10" style="40" customWidth="1"/>
    <col min="3582" max="3582" width="9" style="40"/>
    <col min="3583" max="3583" width="10" style="40" customWidth="1"/>
    <col min="3584" max="3585" width="9" style="40"/>
    <col min="3586" max="3586" width="10" style="40" customWidth="1"/>
    <col min="3587" max="3587" width="9" style="40"/>
    <col min="3588" max="3588" width="10" style="40" customWidth="1"/>
    <col min="3589" max="3590" width="9" style="40"/>
    <col min="3591" max="3591" width="10" style="40" customWidth="1"/>
    <col min="3592" max="3592" width="9" style="40"/>
    <col min="3593" max="3593" width="10" style="40" customWidth="1"/>
    <col min="3594" max="3595" width="9" style="40"/>
    <col min="3596" max="3596" width="10" style="40" customWidth="1"/>
    <col min="3597" max="3597" width="9" style="40"/>
    <col min="3598" max="3598" width="10" style="40" customWidth="1"/>
    <col min="3599" max="3600" width="9" style="40"/>
    <col min="3601" max="3601" width="10" style="40" customWidth="1"/>
    <col min="3602" max="3602" width="9" style="40"/>
    <col min="3603" max="3603" width="10" style="40" customWidth="1"/>
    <col min="3604" max="3605" width="9" style="40"/>
    <col min="3606" max="3606" width="10" style="40" customWidth="1"/>
    <col min="3607" max="3607" width="9" style="40"/>
    <col min="3608" max="3608" width="10" style="40" customWidth="1"/>
    <col min="3609" max="3610" width="9" style="40"/>
    <col min="3611" max="3611" width="10" style="40" customWidth="1"/>
    <col min="3612" max="3612" width="9" style="40"/>
    <col min="3613" max="3613" width="10" style="40" customWidth="1"/>
    <col min="3614" max="3615" width="9" style="40"/>
    <col min="3616" max="3616" width="10" style="40" customWidth="1"/>
    <col min="3617" max="3617" width="9" style="40"/>
    <col min="3618" max="3618" width="10" style="40" customWidth="1"/>
    <col min="3619" max="3620" width="9" style="40"/>
    <col min="3621" max="3621" width="10" style="40" customWidth="1"/>
    <col min="3622" max="3622" width="9" style="40"/>
    <col min="3623" max="3623" width="10" style="40" customWidth="1"/>
    <col min="3624" max="3625" width="9" style="40"/>
    <col min="3626" max="3626" width="10" style="40" customWidth="1"/>
    <col min="3627" max="3627" width="9" style="40"/>
    <col min="3628" max="3628" width="10" style="40" customWidth="1"/>
    <col min="3629" max="3630" width="9" style="40"/>
    <col min="3631" max="3631" width="16.25" style="40" customWidth="1"/>
    <col min="3632" max="3632" width="9" style="40"/>
    <col min="3633" max="3633" width="10" style="40" customWidth="1"/>
    <col min="3634" max="3635" width="9" style="40"/>
    <col min="3636" max="3636" width="10" style="40" customWidth="1"/>
    <col min="3637" max="3637" width="9" style="40"/>
    <col min="3638" max="3638" width="10" style="40" customWidth="1"/>
    <col min="3639" max="3640" width="9" style="40"/>
    <col min="3641" max="3641" width="10" style="40" customWidth="1"/>
    <col min="3642" max="3642" width="9" style="40"/>
    <col min="3643" max="3643" width="15.125" style="40" customWidth="1"/>
    <col min="3644" max="3645" width="9" style="40"/>
    <col min="3646" max="3646" width="27.5" style="40" customWidth="1"/>
    <col min="3647" max="3828" width="9" style="40"/>
    <col min="3829" max="3829" width="10" style="40" customWidth="1"/>
    <col min="3830" max="3831" width="9" style="40"/>
    <col min="3832" max="3832" width="10" style="40" customWidth="1"/>
    <col min="3833" max="3833" width="9" style="40"/>
    <col min="3834" max="3834" width="10" style="40" customWidth="1"/>
    <col min="3835" max="3836" width="9" style="40"/>
    <col min="3837" max="3837" width="10" style="40" customWidth="1"/>
    <col min="3838" max="3838" width="9" style="40"/>
    <col min="3839" max="3839" width="10" style="40" customWidth="1"/>
    <col min="3840" max="3841" width="9" style="40"/>
    <col min="3842" max="3842" width="10" style="40" customWidth="1"/>
    <col min="3843" max="3843" width="9" style="40"/>
    <col min="3844" max="3844" width="10" style="40" customWidth="1"/>
    <col min="3845" max="3846" width="9" style="40"/>
    <col min="3847" max="3847" width="10" style="40" customWidth="1"/>
    <col min="3848" max="3848" width="9" style="40"/>
    <col min="3849" max="3849" width="10" style="40" customWidth="1"/>
    <col min="3850" max="3851" width="9" style="40"/>
    <col min="3852" max="3852" width="10" style="40" customWidth="1"/>
    <col min="3853" max="3853" width="9" style="40"/>
    <col min="3854" max="3854" width="10" style="40" customWidth="1"/>
    <col min="3855" max="3856" width="9" style="40"/>
    <col min="3857" max="3857" width="10" style="40" customWidth="1"/>
    <col min="3858" max="3858" width="9" style="40"/>
    <col min="3859" max="3859" width="10" style="40" customWidth="1"/>
    <col min="3860" max="3861" width="9" style="40"/>
    <col min="3862" max="3862" width="10" style="40" customWidth="1"/>
    <col min="3863" max="3863" width="9" style="40"/>
    <col min="3864" max="3864" width="10" style="40" customWidth="1"/>
    <col min="3865" max="3866" width="9" style="40"/>
    <col min="3867" max="3867" width="10" style="40" customWidth="1"/>
    <col min="3868" max="3868" width="9" style="40"/>
    <col min="3869" max="3869" width="10" style="40" customWidth="1"/>
    <col min="3870" max="3871" width="9" style="40"/>
    <col min="3872" max="3872" width="10" style="40" customWidth="1"/>
    <col min="3873" max="3873" width="9" style="40"/>
    <col min="3874" max="3874" width="10" style="40" customWidth="1"/>
    <col min="3875" max="3876" width="9" style="40"/>
    <col min="3877" max="3877" width="10" style="40" customWidth="1"/>
    <col min="3878" max="3878" width="9" style="40"/>
    <col min="3879" max="3879" width="10" style="40" customWidth="1"/>
    <col min="3880" max="3881" width="9" style="40"/>
    <col min="3882" max="3882" width="10" style="40" customWidth="1"/>
    <col min="3883" max="3883" width="9" style="40"/>
    <col min="3884" max="3884" width="10" style="40" customWidth="1"/>
    <col min="3885" max="3886" width="9" style="40"/>
    <col min="3887" max="3887" width="16.25" style="40" customWidth="1"/>
    <col min="3888" max="3888" width="9" style="40"/>
    <col min="3889" max="3889" width="10" style="40" customWidth="1"/>
    <col min="3890" max="3891" width="9" style="40"/>
    <col min="3892" max="3892" width="10" style="40" customWidth="1"/>
    <col min="3893" max="3893" width="9" style="40"/>
    <col min="3894" max="3894" width="10" style="40" customWidth="1"/>
    <col min="3895" max="3896" width="9" style="40"/>
    <col min="3897" max="3897" width="10" style="40" customWidth="1"/>
    <col min="3898" max="3898" width="9" style="40"/>
    <col min="3899" max="3899" width="15.125" style="40" customWidth="1"/>
    <col min="3900" max="3901" width="9" style="40"/>
    <col min="3902" max="3902" width="27.5" style="40" customWidth="1"/>
    <col min="3903" max="4084" width="9" style="40"/>
    <col min="4085" max="4085" width="10" style="40" customWidth="1"/>
    <col min="4086" max="4087" width="9" style="40"/>
    <col min="4088" max="4088" width="10" style="40" customWidth="1"/>
    <col min="4089" max="4089" width="9" style="40"/>
    <col min="4090" max="4090" width="10" style="40" customWidth="1"/>
    <col min="4091" max="4092" width="9" style="40"/>
    <col min="4093" max="4093" width="10" style="40" customWidth="1"/>
    <col min="4094" max="4094" width="9" style="40"/>
    <col min="4095" max="4095" width="10" style="40" customWidth="1"/>
    <col min="4096" max="4097" width="9" style="40"/>
    <col min="4098" max="4098" width="10" style="40" customWidth="1"/>
    <col min="4099" max="4099" width="9" style="40"/>
    <col min="4100" max="4100" width="10" style="40" customWidth="1"/>
    <col min="4101" max="4102" width="9" style="40"/>
    <col min="4103" max="4103" width="10" style="40" customWidth="1"/>
    <col min="4104" max="4104" width="9" style="40"/>
    <col min="4105" max="4105" width="10" style="40" customWidth="1"/>
    <col min="4106" max="4107" width="9" style="40"/>
    <col min="4108" max="4108" width="10" style="40" customWidth="1"/>
    <col min="4109" max="4109" width="9" style="40"/>
    <col min="4110" max="4110" width="10" style="40" customWidth="1"/>
    <col min="4111" max="4112" width="9" style="40"/>
    <col min="4113" max="4113" width="10" style="40" customWidth="1"/>
    <col min="4114" max="4114" width="9" style="40"/>
    <col min="4115" max="4115" width="10" style="40" customWidth="1"/>
    <col min="4116" max="4117" width="9" style="40"/>
    <col min="4118" max="4118" width="10" style="40" customWidth="1"/>
    <col min="4119" max="4119" width="9" style="40"/>
    <col min="4120" max="4120" width="10" style="40" customWidth="1"/>
    <col min="4121" max="4122" width="9" style="40"/>
    <col min="4123" max="4123" width="10" style="40" customWidth="1"/>
    <col min="4124" max="4124" width="9" style="40"/>
    <col min="4125" max="4125" width="10" style="40" customWidth="1"/>
    <col min="4126" max="4127" width="9" style="40"/>
    <col min="4128" max="4128" width="10" style="40" customWidth="1"/>
    <col min="4129" max="4129" width="9" style="40"/>
    <col min="4130" max="4130" width="10" style="40" customWidth="1"/>
    <col min="4131" max="4132" width="9" style="40"/>
    <col min="4133" max="4133" width="10" style="40" customWidth="1"/>
    <col min="4134" max="4134" width="9" style="40"/>
    <col min="4135" max="4135" width="10" style="40" customWidth="1"/>
    <col min="4136" max="4137" width="9" style="40"/>
    <col min="4138" max="4138" width="10" style="40" customWidth="1"/>
    <col min="4139" max="4139" width="9" style="40"/>
    <col min="4140" max="4140" width="10" style="40" customWidth="1"/>
    <col min="4141" max="4142" width="9" style="40"/>
    <col min="4143" max="4143" width="16.25" style="40" customWidth="1"/>
    <col min="4144" max="4144" width="9" style="40"/>
    <col min="4145" max="4145" width="10" style="40" customWidth="1"/>
    <col min="4146" max="4147" width="9" style="40"/>
    <col min="4148" max="4148" width="10" style="40" customWidth="1"/>
    <col min="4149" max="4149" width="9" style="40"/>
    <col min="4150" max="4150" width="10" style="40" customWidth="1"/>
    <col min="4151" max="4152" width="9" style="40"/>
    <col min="4153" max="4153" width="10" style="40" customWidth="1"/>
    <col min="4154" max="4154" width="9" style="40"/>
    <col min="4155" max="4155" width="15.125" style="40" customWidth="1"/>
    <col min="4156" max="4157" width="9" style="40"/>
    <col min="4158" max="4158" width="27.5" style="40" customWidth="1"/>
    <col min="4159" max="4340" width="9" style="40"/>
    <col min="4341" max="4341" width="10" style="40" customWidth="1"/>
    <col min="4342" max="4343" width="9" style="40"/>
    <col min="4344" max="4344" width="10" style="40" customWidth="1"/>
    <col min="4345" max="4345" width="9" style="40"/>
    <col min="4346" max="4346" width="10" style="40" customWidth="1"/>
    <col min="4347" max="4348" width="9" style="40"/>
    <col min="4349" max="4349" width="10" style="40" customWidth="1"/>
    <col min="4350" max="4350" width="9" style="40"/>
    <col min="4351" max="4351" width="10" style="40" customWidth="1"/>
    <col min="4352" max="4353" width="9" style="40"/>
    <col min="4354" max="4354" width="10" style="40" customWidth="1"/>
    <col min="4355" max="4355" width="9" style="40"/>
    <col min="4356" max="4356" width="10" style="40" customWidth="1"/>
    <col min="4357" max="4358" width="9" style="40"/>
    <col min="4359" max="4359" width="10" style="40" customWidth="1"/>
    <col min="4360" max="4360" width="9" style="40"/>
    <col min="4361" max="4361" width="10" style="40" customWidth="1"/>
    <col min="4362" max="4363" width="9" style="40"/>
    <col min="4364" max="4364" width="10" style="40" customWidth="1"/>
    <col min="4365" max="4365" width="9" style="40"/>
    <col min="4366" max="4366" width="10" style="40" customWidth="1"/>
    <col min="4367" max="4368" width="9" style="40"/>
    <col min="4369" max="4369" width="10" style="40" customWidth="1"/>
    <col min="4370" max="4370" width="9" style="40"/>
    <col min="4371" max="4371" width="10" style="40" customWidth="1"/>
    <col min="4372" max="4373" width="9" style="40"/>
    <col min="4374" max="4374" width="10" style="40" customWidth="1"/>
    <col min="4375" max="4375" width="9" style="40"/>
    <col min="4376" max="4376" width="10" style="40" customWidth="1"/>
    <col min="4377" max="4378" width="9" style="40"/>
    <col min="4379" max="4379" width="10" style="40" customWidth="1"/>
    <col min="4380" max="4380" width="9" style="40"/>
    <col min="4381" max="4381" width="10" style="40" customWidth="1"/>
    <col min="4382" max="4383" width="9" style="40"/>
    <col min="4384" max="4384" width="10" style="40" customWidth="1"/>
    <col min="4385" max="4385" width="9" style="40"/>
    <col min="4386" max="4386" width="10" style="40" customWidth="1"/>
    <col min="4387" max="4388" width="9" style="40"/>
    <col min="4389" max="4389" width="10" style="40" customWidth="1"/>
    <col min="4390" max="4390" width="9" style="40"/>
    <col min="4391" max="4391" width="10" style="40" customWidth="1"/>
    <col min="4392" max="4393" width="9" style="40"/>
    <col min="4394" max="4394" width="10" style="40" customWidth="1"/>
    <col min="4395" max="4395" width="9" style="40"/>
    <col min="4396" max="4396" width="10" style="40" customWidth="1"/>
    <col min="4397" max="4398" width="9" style="40"/>
    <col min="4399" max="4399" width="16.25" style="40" customWidth="1"/>
    <col min="4400" max="4400" width="9" style="40"/>
    <col min="4401" max="4401" width="10" style="40" customWidth="1"/>
    <col min="4402" max="4403" width="9" style="40"/>
    <col min="4404" max="4404" width="10" style="40" customWidth="1"/>
    <col min="4405" max="4405" width="9" style="40"/>
    <col min="4406" max="4406" width="10" style="40" customWidth="1"/>
    <col min="4407" max="4408" width="9" style="40"/>
    <col min="4409" max="4409" width="10" style="40" customWidth="1"/>
    <col min="4410" max="4410" width="9" style="40"/>
    <col min="4411" max="4411" width="15.125" style="40" customWidth="1"/>
    <col min="4412" max="4413" width="9" style="40"/>
    <col min="4414" max="4414" width="27.5" style="40" customWidth="1"/>
    <col min="4415" max="4596" width="9" style="40"/>
    <col min="4597" max="4597" width="10" style="40" customWidth="1"/>
    <col min="4598" max="4599" width="9" style="40"/>
    <col min="4600" max="4600" width="10" style="40" customWidth="1"/>
    <col min="4601" max="4601" width="9" style="40"/>
    <col min="4602" max="4602" width="10" style="40" customWidth="1"/>
    <col min="4603" max="4604" width="9" style="40"/>
    <col min="4605" max="4605" width="10" style="40" customWidth="1"/>
    <col min="4606" max="4606" width="9" style="40"/>
    <col min="4607" max="4607" width="10" style="40" customWidth="1"/>
    <col min="4608" max="4609" width="9" style="40"/>
    <col min="4610" max="4610" width="10" style="40" customWidth="1"/>
    <col min="4611" max="4611" width="9" style="40"/>
    <col min="4612" max="4612" width="10" style="40" customWidth="1"/>
    <col min="4613" max="4614" width="9" style="40"/>
    <col min="4615" max="4615" width="10" style="40" customWidth="1"/>
    <col min="4616" max="4616" width="9" style="40"/>
    <col min="4617" max="4617" width="10" style="40" customWidth="1"/>
    <col min="4618" max="4619" width="9" style="40"/>
    <col min="4620" max="4620" width="10" style="40" customWidth="1"/>
    <col min="4621" max="4621" width="9" style="40"/>
    <col min="4622" max="4622" width="10" style="40" customWidth="1"/>
    <col min="4623" max="4624" width="9" style="40"/>
    <col min="4625" max="4625" width="10" style="40" customWidth="1"/>
    <col min="4626" max="4626" width="9" style="40"/>
    <col min="4627" max="4627" width="10" style="40" customWidth="1"/>
    <col min="4628" max="4629" width="9" style="40"/>
    <col min="4630" max="4630" width="10" style="40" customWidth="1"/>
    <col min="4631" max="4631" width="9" style="40"/>
    <col min="4632" max="4632" width="10" style="40" customWidth="1"/>
    <col min="4633" max="4634" width="9" style="40"/>
    <col min="4635" max="4635" width="10" style="40" customWidth="1"/>
    <col min="4636" max="4636" width="9" style="40"/>
    <col min="4637" max="4637" width="10" style="40" customWidth="1"/>
    <col min="4638" max="4639" width="9" style="40"/>
    <col min="4640" max="4640" width="10" style="40" customWidth="1"/>
    <col min="4641" max="4641" width="9" style="40"/>
    <col min="4642" max="4642" width="10" style="40" customWidth="1"/>
    <col min="4643" max="4644" width="9" style="40"/>
    <col min="4645" max="4645" width="10" style="40" customWidth="1"/>
    <col min="4646" max="4646" width="9" style="40"/>
    <col min="4647" max="4647" width="10" style="40" customWidth="1"/>
    <col min="4648" max="4649" width="9" style="40"/>
    <col min="4650" max="4650" width="10" style="40" customWidth="1"/>
    <col min="4651" max="4651" width="9" style="40"/>
    <col min="4652" max="4652" width="10" style="40" customWidth="1"/>
    <col min="4653" max="4654" width="9" style="40"/>
    <col min="4655" max="4655" width="16.25" style="40" customWidth="1"/>
    <col min="4656" max="4656" width="9" style="40"/>
    <col min="4657" max="4657" width="10" style="40" customWidth="1"/>
    <col min="4658" max="4659" width="9" style="40"/>
    <col min="4660" max="4660" width="10" style="40" customWidth="1"/>
    <col min="4661" max="4661" width="9" style="40"/>
    <col min="4662" max="4662" width="10" style="40" customWidth="1"/>
    <col min="4663" max="4664" width="9" style="40"/>
    <col min="4665" max="4665" width="10" style="40" customWidth="1"/>
    <col min="4666" max="4666" width="9" style="40"/>
    <col min="4667" max="4667" width="15.125" style="40" customWidth="1"/>
    <col min="4668" max="4669" width="9" style="40"/>
    <col min="4670" max="4670" width="27.5" style="40" customWidth="1"/>
    <col min="4671" max="4852" width="9" style="40"/>
    <col min="4853" max="4853" width="10" style="40" customWidth="1"/>
    <col min="4854" max="4855" width="9" style="40"/>
    <col min="4856" max="4856" width="10" style="40" customWidth="1"/>
    <col min="4857" max="4857" width="9" style="40"/>
    <col min="4858" max="4858" width="10" style="40" customWidth="1"/>
    <col min="4859" max="4860" width="9" style="40"/>
    <col min="4861" max="4861" width="10" style="40" customWidth="1"/>
    <col min="4862" max="4862" width="9" style="40"/>
    <col min="4863" max="4863" width="10" style="40" customWidth="1"/>
    <col min="4864" max="4865" width="9" style="40"/>
    <col min="4866" max="4866" width="10" style="40" customWidth="1"/>
    <col min="4867" max="4867" width="9" style="40"/>
    <col min="4868" max="4868" width="10" style="40" customWidth="1"/>
    <col min="4869" max="4870" width="9" style="40"/>
    <col min="4871" max="4871" width="10" style="40" customWidth="1"/>
    <col min="4872" max="4872" width="9" style="40"/>
    <col min="4873" max="4873" width="10" style="40" customWidth="1"/>
    <col min="4874" max="4875" width="9" style="40"/>
    <col min="4876" max="4876" width="10" style="40" customWidth="1"/>
    <col min="4877" max="4877" width="9" style="40"/>
    <col min="4878" max="4878" width="10" style="40" customWidth="1"/>
    <col min="4879" max="4880" width="9" style="40"/>
    <col min="4881" max="4881" width="10" style="40" customWidth="1"/>
    <col min="4882" max="4882" width="9" style="40"/>
    <col min="4883" max="4883" width="10" style="40" customWidth="1"/>
    <col min="4884" max="4885" width="9" style="40"/>
    <col min="4886" max="4886" width="10" style="40" customWidth="1"/>
    <col min="4887" max="4887" width="9" style="40"/>
    <col min="4888" max="4888" width="10" style="40" customWidth="1"/>
    <col min="4889" max="4890" width="9" style="40"/>
    <col min="4891" max="4891" width="10" style="40" customWidth="1"/>
    <col min="4892" max="4892" width="9" style="40"/>
    <col min="4893" max="4893" width="10" style="40" customWidth="1"/>
    <col min="4894" max="4895" width="9" style="40"/>
    <col min="4896" max="4896" width="10" style="40" customWidth="1"/>
    <col min="4897" max="4897" width="9" style="40"/>
    <col min="4898" max="4898" width="10" style="40" customWidth="1"/>
    <col min="4899" max="4900" width="9" style="40"/>
    <col min="4901" max="4901" width="10" style="40" customWidth="1"/>
    <col min="4902" max="4902" width="9" style="40"/>
    <col min="4903" max="4903" width="10" style="40" customWidth="1"/>
    <col min="4904" max="4905" width="9" style="40"/>
    <col min="4906" max="4906" width="10" style="40" customWidth="1"/>
    <col min="4907" max="4907" width="9" style="40"/>
    <col min="4908" max="4908" width="10" style="40" customWidth="1"/>
    <col min="4909" max="4910" width="9" style="40"/>
    <col min="4911" max="4911" width="16.25" style="40" customWidth="1"/>
    <col min="4912" max="4912" width="9" style="40"/>
    <col min="4913" max="4913" width="10" style="40" customWidth="1"/>
    <col min="4914" max="4915" width="9" style="40"/>
    <col min="4916" max="4916" width="10" style="40" customWidth="1"/>
    <col min="4917" max="4917" width="9" style="40"/>
    <col min="4918" max="4918" width="10" style="40" customWidth="1"/>
    <col min="4919" max="4920" width="9" style="40"/>
    <col min="4921" max="4921" width="10" style="40" customWidth="1"/>
    <col min="4922" max="4922" width="9" style="40"/>
    <col min="4923" max="4923" width="15.125" style="40" customWidth="1"/>
    <col min="4924" max="4925" width="9" style="40"/>
    <col min="4926" max="4926" width="27.5" style="40" customWidth="1"/>
    <col min="4927" max="5108" width="9" style="40"/>
    <col min="5109" max="5109" width="10" style="40" customWidth="1"/>
    <col min="5110" max="5111" width="9" style="40"/>
    <col min="5112" max="5112" width="10" style="40" customWidth="1"/>
    <col min="5113" max="5113" width="9" style="40"/>
    <col min="5114" max="5114" width="10" style="40" customWidth="1"/>
    <col min="5115" max="5116" width="9" style="40"/>
    <col min="5117" max="5117" width="10" style="40" customWidth="1"/>
    <col min="5118" max="5118" width="9" style="40"/>
    <col min="5119" max="5119" width="10" style="40" customWidth="1"/>
    <col min="5120" max="5121" width="9" style="40"/>
    <col min="5122" max="5122" width="10" style="40" customWidth="1"/>
    <col min="5123" max="5123" width="9" style="40"/>
    <col min="5124" max="5124" width="10" style="40" customWidth="1"/>
    <col min="5125" max="5126" width="9" style="40"/>
    <col min="5127" max="5127" width="10" style="40" customWidth="1"/>
    <col min="5128" max="5128" width="9" style="40"/>
    <col min="5129" max="5129" width="10" style="40" customWidth="1"/>
    <col min="5130" max="5131" width="9" style="40"/>
    <col min="5132" max="5132" width="10" style="40" customWidth="1"/>
    <col min="5133" max="5133" width="9" style="40"/>
    <col min="5134" max="5134" width="10" style="40" customWidth="1"/>
    <col min="5135" max="5136" width="9" style="40"/>
    <col min="5137" max="5137" width="10" style="40" customWidth="1"/>
    <col min="5138" max="5138" width="9" style="40"/>
    <col min="5139" max="5139" width="10" style="40" customWidth="1"/>
    <col min="5140" max="5141" width="9" style="40"/>
    <col min="5142" max="5142" width="10" style="40" customWidth="1"/>
    <col min="5143" max="5143" width="9" style="40"/>
    <col min="5144" max="5144" width="10" style="40" customWidth="1"/>
    <col min="5145" max="5146" width="9" style="40"/>
    <col min="5147" max="5147" width="10" style="40" customWidth="1"/>
    <col min="5148" max="5148" width="9" style="40"/>
    <col min="5149" max="5149" width="10" style="40" customWidth="1"/>
    <col min="5150" max="5151" width="9" style="40"/>
    <col min="5152" max="5152" width="10" style="40" customWidth="1"/>
    <col min="5153" max="5153" width="9" style="40"/>
    <col min="5154" max="5154" width="10" style="40" customWidth="1"/>
    <col min="5155" max="5156" width="9" style="40"/>
    <col min="5157" max="5157" width="10" style="40" customWidth="1"/>
    <col min="5158" max="5158" width="9" style="40"/>
    <col min="5159" max="5159" width="10" style="40" customWidth="1"/>
    <col min="5160" max="5161" width="9" style="40"/>
    <col min="5162" max="5162" width="10" style="40" customWidth="1"/>
    <col min="5163" max="5163" width="9" style="40"/>
    <col min="5164" max="5164" width="10" style="40" customWidth="1"/>
    <col min="5165" max="5166" width="9" style="40"/>
    <col min="5167" max="5167" width="16.25" style="40" customWidth="1"/>
    <col min="5168" max="5168" width="9" style="40"/>
    <col min="5169" max="5169" width="10" style="40" customWidth="1"/>
    <col min="5170" max="5171" width="9" style="40"/>
    <col min="5172" max="5172" width="10" style="40" customWidth="1"/>
    <col min="5173" max="5173" width="9" style="40"/>
    <col min="5174" max="5174" width="10" style="40" customWidth="1"/>
    <col min="5175" max="5176" width="9" style="40"/>
    <col min="5177" max="5177" width="10" style="40" customWidth="1"/>
    <col min="5178" max="5178" width="9" style="40"/>
    <col min="5179" max="5179" width="15.125" style="40" customWidth="1"/>
    <col min="5180" max="5181" width="9" style="40"/>
    <col min="5182" max="5182" width="27.5" style="40" customWidth="1"/>
    <col min="5183" max="5364" width="9" style="40"/>
    <col min="5365" max="5365" width="10" style="40" customWidth="1"/>
    <col min="5366" max="5367" width="9" style="40"/>
    <col min="5368" max="5368" width="10" style="40" customWidth="1"/>
    <col min="5369" max="5369" width="9" style="40"/>
    <col min="5370" max="5370" width="10" style="40" customWidth="1"/>
    <col min="5371" max="5372" width="9" style="40"/>
    <col min="5373" max="5373" width="10" style="40" customWidth="1"/>
    <col min="5374" max="5374" width="9" style="40"/>
    <col min="5375" max="5375" width="10" style="40" customWidth="1"/>
    <col min="5376" max="5377" width="9" style="40"/>
    <col min="5378" max="5378" width="10" style="40" customWidth="1"/>
    <col min="5379" max="5379" width="9" style="40"/>
    <col min="5380" max="5380" width="10" style="40" customWidth="1"/>
    <col min="5381" max="5382" width="9" style="40"/>
    <col min="5383" max="5383" width="10" style="40" customWidth="1"/>
    <col min="5384" max="5384" width="9" style="40"/>
    <col min="5385" max="5385" width="10" style="40" customWidth="1"/>
    <col min="5386" max="5387" width="9" style="40"/>
    <col min="5388" max="5388" width="10" style="40" customWidth="1"/>
    <col min="5389" max="5389" width="9" style="40"/>
    <col min="5390" max="5390" width="10" style="40" customWidth="1"/>
    <col min="5391" max="5392" width="9" style="40"/>
    <col min="5393" max="5393" width="10" style="40" customWidth="1"/>
    <col min="5394" max="5394" width="9" style="40"/>
    <col min="5395" max="5395" width="10" style="40" customWidth="1"/>
    <col min="5396" max="5397" width="9" style="40"/>
    <col min="5398" max="5398" width="10" style="40" customWidth="1"/>
    <col min="5399" max="5399" width="9" style="40"/>
    <col min="5400" max="5400" width="10" style="40" customWidth="1"/>
    <col min="5401" max="5402" width="9" style="40"/>
    <col min="5403" max="5403" width="10" style="40" customWidth="1"/>
    <col min="5404" max="5404" width="9" style="40"/>
    <col min="5405" max="5405" width="10" style="40" customWidth="1"/>
    <col min="5406" max="5407" width="9" style="40"/>
    <col min="5408" max="5408" width="10" style="40" customWidth="1"/>
    <col min="5409" max="5409" width="9" style="40"/>
    <col min="5410" max="5410" width="10" style="40" customWidth="1"/>
    <col min="5411" max="5412" width="9" style="40"/>
    <col min="5413" max="5413" width="10" style="40" customWidth="1"/>
    <col min="5414" max="5414" width="9" style="40"/>
    <col min="5415" max="5415" width="10" style="40" customWidth="1"/>
    <col min="5416" max="5417" width="9" style="40"/>
    <col min="5418" max="5418" width="10" style="40" customWidth="1"/>
    <col min="5419" max="5419" width="9" style="40"/>
    <col min="5420" max="5420" width="10" style="40" customWidth="1"/>
    <col min="5421" max="5422" width="9" style="40"/>
    <col min="5423" max="5423" width="16.25" style="40" customWidth="1"/>
    <col min="5424" max="5424" width="9" style="40"/>
    <col min="5425" max="5425" width="10" style="40" customWidth="1"/>
    <col min="5426" max="5427" width="9" style="40"/>
    <col min="5428" max="5428" width="10" style="40" customWidth="1"/>
    <col min="5429" max="5429" width="9" style="40"/>
    <col min="5430" max="5430" width="10" style="40" customWidth="1"/>
    <col min="5431" max="5432" width="9" style="40"/>
    <col min="5433" max="5433" width="10" style="40" customWidth="1"/>
    <col min="5434" max="5434" width="9" style="40"/>
    <col min="5435" max="5435" width="15.125" style="40" customWidth="1"/>
    <col min="5436" max="5437" width="9" style="40"/>
    <col min="5438" max="5438" width="27.5" style="40" customWidth="1"/>
    <col min="5439" max="5620" width="9" style="40"/>
    <col min="5621" max="5621" width="10" style="40" customWidth="1"/>
    <col min="5622" max="5623" width="9" style="40"/>
    <col min="5624" max="5624" width="10" style="40" customWidth="1"/>
    <col min="5625" max="5625" width="9" style="40"/>
    <col min="5626" max="5626" width="10" style="40" customWidth="1"/>
    <col min="5627" max="5628" width="9" style="40"/>
    <col min="5629" max="5629" width="10" style="40" customWidth="1"/>
    <col min="5630" max="5630" width="9" style="40"/>
    <col min="5631" max="5631" width="10" style="40" customWidth="1"/>
    <col min="5632" max="5633" width="9" style="40"/>
    <col min="5634" max="5634" width="10" style="40" customWidth="1"/>
    <col min="5635" max="5635" width="9" style="40"/>
    <col min="5636" max="5636" width="10" style="40" customWidth="1"/>
    <col min="5637" max="5638" width="9" style="40"/>
    <col min="5639" max="5639" width="10" style="40" customWidth="1"/>
    <col min="5640" max="5640" width="9" style="40"/>
    <col min="5641" max="5641" width="10" style="40" customWidth="1"/>
    <col min="5642" max="5643" width="9" style="40"/>
    <col min="5644" max="5644" width="10" style="40" customWidth="1"/>
    <col min="5645" max="5645" width="9" style="40"/>
    <col min="5646" max="5646" width="10" style="40" customWidth="1"/>
    <col min="5647" max="5648" width="9" style="40"/>
    <col min="5649" max="5649" width="10" style="40" customWidth="1"/>
    <col min="5650" max="5650" width="9" style="40"/>
    <col min="5651" max="5651" width="10" style="40" customWidth="1"/>
    <col min="5652" max="5653" width="9" style="40"/>
    <col min="5654" max="5654" width="10" style="40" customWidth="1"/>
    <col min="5655" max="5655" width="9" style="40"/>
    <col min="5656" max="5656" width="10" style="40" customWidth="1"/>
    <col min="5657" max="5658" width="9" style="40"/>
    <col min="5659" max="5659" width="10" style="40" customWidth="1"/>
    <col min="5660" max="5660" width="9" style="40"/>
    <col min="5661" max="5661" width="10" style="40" customWidth="1"/>
    <col min="5662" max="5663" width="9" style="40"/>
    <col min="5664" max="5664" width="10" style="40" customWidth="1"/>
    <col min="5665" max="5665" width="9" style="40"/>
    <col min="5666" max="5666" width="10" style="40" customWidth="1"/>
    <col min="5667" max="5668" width="9" style="40"/>
    <col min="5669" max="5669" width="10" style="40" customWidth="1"/>
    <col min="5670" max="5670" width="9" style="40"/>
    <col min="5671" max="5671" width="10" style="40" customWidth="1"/>
    <col min="5672" max="5673" width="9" style="40"/>
    <col min="5674" max="5674" width="10" style="40" customWidth="1"/>
    <col min="5675" max="5675" width="9" style="40"/>
    <col min="5676" max="5676" width="10" style="40" customWidth="1"/>
    <col min="5677" max="5678" width="9" style="40"/>
    <col min="5679" max="5679" width="16.25" style="40" customWidth="1"/>
    <col min="5680" max="5680" width="9" style="40"/>
    <col min="5681" max="5681" width="10" style="40" customWidth="1"/>
    <col min="5682" max="5683" width="9" style="40"/>
    <col min="5684" max="5684" width="10" style="40" customWidth="1"/>
    <col min="5685" max="5685" width="9" style="40"/>
    <col min="5686" max="5686" width="10" style="40" customWidth="1"/>
    <col min="5687" max="5688" width="9" style="40"/>
    <col min="5689" max="5689" width="10" style="40" customWidth="1"/>
    <col min="5690" max="5690" width="9" style="40"/>
    <col min="5691" max="5691" width="15.125" style="40" customWidth="1"/>
    <col min="5692" max="5693" width="9" style="40"/>
    <col min="5694" max="5694" width="27.5" style="40" customWidth="1"/>
    <col min="5695" max="5876" width="9" style="40"/>
    <col min="5877" max="5877" width="10" style="40" customWidth="1"/>
    <col min="5878" max="5879" width="9" style="40"/>
    <col min="5880" max="5880" width="10" style="40" customWidth="1"/>
    <col min="5881" max="5881" width="9" style="40"/>
    <col min="5882" max="5882" width="10" style="40" customWidth="1"/>
    <col min="5883" max="5884" width="9" style="40"/>
    <col min="5885" max="5885" width="10" style="40" customWidth="1"/>
    <col min="5886" max="5886" width="9" style="40"/>
    <col min="5887" max="5887" width="10" style="40" customWidth="1"/>
    <col min="5888" max="5889" width="9" style="40"/>
    <col min="5890" max="5890" width="10" style="40" customWidth="1"/>
    <col min="5891" max="5891" width="9" style="40"/>
    <col min="5892" max="5892" width="10" style="40" customWidth="1"/>
    <col min="5893" max="5894" width="9" style="40"/>
    <col min="5895" max="5895" width="10" style="40" customWidth="1"/>
    <col min="5896" max="5896" width="9" style="40"/>
    <col min="5897" max="5897" width="10" style="40" customWidth="1"/>
    <col min="5898" max="5899" width="9" style="40"/>
    <col min="5900" max="5900" width="10" style="40" customWidth="1"/>
    <col min="5901" max="5901" width="9" style="40"/>
    <col min="5902" max="5902" width="10" style="40" customWidth="1"/>
    <col min="5903" max="5904" width="9" style="40"/>
    <col min="5905" max="5905" width="10" style="40" customWidth="1"/>
    <col min="5906" max="5906" width="9" style="40"/>
    <col min="5907" max="5907" width="10" style="40" customWidth="1"/>
    <col min="5908" max="5909" width="9" style="40"/>
    <col min="5910" max="5910" width="10" style="40" customWidth="1"/>
    <col min="5911" max="5911" width="9" style="40"/>
    <col min="5912" max="5912" width="10" style="40" customWidth="1"/>
    <col min="5913" max="5914" width="9" style="40"/>
    <col min="5915" max="5915" width="10" style="40" customWidth="1"/>
    <col min="5916" max="5916" width="9" style="40"/>
    <col min="5917" max="5917" width="10" style="40" customWidth="1"/>
    <col min="5918" max="5919" width="9" style="40"/>
    <col min="5920" max="5920" width="10" style="40" customWidth="1"/>
    <col min="5921" max="5921" width="9" style="40"/>
    <col min="5922" max="5922" width="10" style="40" customWidth="1"/>
    <col min="5923" max="5924" width="9" style="40"/>
    <col min="5925" max="5925" width="10" style="40" customWidth="1"/>
    <col min="5926" max="5926" width="9" style="40"/>
    <col min="5927" max="5927" width="10" style="40" customWidth="1"/>
    <col min="5928" max="5929" width="9" style="40"/>
    <col min="5930" max="5930" width="10" style="40" customWidth="1"/>
    <col min="5931" max="5931" width="9" style="40"/>
    <col min="5932" max="5932" width="10" style="40" customWidth="1"/>
    <col min="5933" max="5934" width="9" style="40"/>
    <col min="5935" max="5935" width="16.25" style="40" customWidth="1"/>
    <col min="5936" max="5936" width="9" style="40"/>
    <col min="5937" max="5937" width="10" style="40" customWidth="1"/>
    <col min="5938" max="5939" width="9" style="40"/>
    <col min="5940" max="5940" width="10" style="40" customWidth="1"/>
    <col min="5941" max="5941" width="9" style="40"/>
    <col min="5942" max="5942" width="10" style="40" customWidth="1"/>
    <col min="5943" max="5944" width="9" style="40"/>
    <col min="5945" max="5945" width="10" style="40" customWidth="1"/>
    <col min="5946" max="5946" width="9" style="40"/>
    <col min="5947" max="5947" width="15.125" style="40" customWidth="1"/>
    <col min="5948" max="5949" width="9" style="40"/>
    <col min="5950" max="5950" width="27.5" style="40" customWidth="1"/>
    <col min="5951" max="6132" width="9" style="40"/>
    <col min="6133" max="6133" width="10" style="40" customWidth="1"/>
    <col min="6134" max="6135" width="9" style="40"/>
    <col min="6136" max="6136" width="10" style="40" customWidth="1"/>
    <col min="6137" max="6137" width="9" style="40"/>
    <col min="6138" max="6138" width="10" style="40" customWidth="1"/>
    <col min="6139" max="6140" width="9" style="40"/>
    <col min="6141" max="6141" width="10" style="40" customWidth="1"/>
    <col min="6142" max="6142" width="9" style="40"/>
    <col min="6143" max="6143" width="10" style="40" customWidth="1"/>
    <col min="6144" max="6145" width="9" style="40"/>
    <col min="6146" max="6146" width="10" style="40" customWidth="1"/>
    <col min="6147" max="6147" width="9" style="40"/>
    <col min="6148" max="6148" width="10" style="40" customWidth="1"/>
    <col min="6149" max="6150" width="9" style="40"/>
    <col min="6151" max="6151" width="10" style="40" customWidth="1"/>
    <col min="6152" max="6152" width="9" style="40"/>
    <col min="6153" max="6153" width="10" style="40" customWidth="1"/>
    <col min="6154" max="6155" width="9" style="40"/>
    <col min="6156" max="6156" width="10" style="40" customWidth="1"/>
    <col min="6157" max="6157" width="9" style="40"/>
    <col min="6158" max="6158" width="10" style="40" customWidth="1"/>
    <col min="6159" max="6160" width="9" style="40"/>
    <col min="6161" max="6161" width="10" style="40" customWidth="1"/>
    <col min="6162" max="6162" width="9" style="40"/>
    <col min="6163" max="6163" width="10" style="40" customWidth="1"/>
    <col min="6164" max="6165" width="9" style="40"/>
    <col min="6166" max="6166" width="10" style="40" customWidth="1"/>
    <col min="6167" max="6167" width="9" style="40"/>
    <col min="6168" max="6168" width="10" style="40" customWidth="1"/>
    <col min="6169" max="6170" width="9" style="40"/>
    <col min="6171" max="6171" width="10" style="40" customWidth="1"/>
    <col min="6172" max="6172" width="9" style="40"/>
    <col min="6173" max="6173" width="10" style="40" customWidth="1"/>
    <col min="6174" max="6175" width="9" style="40"/>
    <col min="6176" max="6176" width="10" style="40" customWidth="1"/>
    <col min="6177" max="6177" width="9" style="40"/>
    <col min="6178" max="6178" width="10" style="40" customWidth="1"/>
    <col min="6179" max="6180" width="9" style="40"/>
    <col min="6181" max="6181" width="10" style="40" customWidth="1"/>
    <col min="6182" max="6182" width="9" style="40"/>
    <col min="6183" max="6183" width="10" style="40" customWidth="1"/>
    <col min="6184" max="6185" width="9" style="40"/>
    <col min="6186" max="6186" width="10" style="40" customWidth="1"/>
    <col min="6187" max="6187" width="9" style="40"/>
    <col min="6188" max="6188" width="10" style="40" customWidth="1"/>
    <col min="6189" max="6190" width="9" style="40"/>
    <col min="6191" max="6191" width="16.25" style="40" customWidth="1"/>
    <col min="6192" max="6192" width="9" style="40"/>
    <col min="6193" max="6193" width="10" style="40" customWidth="1"/>
    <col min="6194" max="6195" width="9" style="40"/>
    <col min="6196" max="6196" width="10" style="40" customWidth="1"/>
    <col min="6197" max="6197" width="9" style="40"/>
    <col min="6198" max="6198" width="10" style="40" customWidth="1"/>
    <col min="6199" max="6200" width="9" style="40"/>
    <col min="6201" max="6201" width="10" style="40" customWidth="1"/>
    <col min="6202" max="6202" width="9" style="40"/>
    <col min="6203" max="6203" width="15.125" style="40" customWidth="1"/>
    <col min="6204" max="6205" width="9" style="40"/>
    <col min="6206" max="6206" width="27.5" style="40" customWidth="1"/>
    <col min="6207" max="6388" width="9" style="40"/>
    <col min="6389" max="6389" width="10" style="40" customWidth="1"/>
    <col min="6390" max="6391" width="9" style="40"/>
    <col min="6392" max="6392" width="10" style="40" customWidth="1"/>
    <col min="6393" max="6393" width="9" style="40"/>
    <col min="6394" max="6394" width="10" style="40" customWidth="1"/>
    <col min="6395" max="6396" width="9" style="40"/>
    <col min="6397" max="6397" width="10" style="40" customWidth="1"/>
    <col min="6398" max="6398" width="9" style="40"/>
    <col min="6399" max="6399" width="10" style="40" customWidth="1"/>
    <col min="6400" max="6401" width="9" style="40"/>
    <col min="6402" max="6402" width="10" style="40" customWidth="1"/>
    <col min="6403" max="6403" width="9" style="40"/>
    <col min="6404" max="6404" width="10" style="40" customWidth="1"/>
    <col min="6405" max="6406" width="9" style="40"/>
    <col min="6407" max="6407" width="10" style="40" customWidth="1"/>
    <col min="6408" max="6408" width="9" style="40"/>
    <col min="6409" max="6409" width="10" style="40" customWidth="1"/>
    <col min="6410" max="6411" width="9" style="40"/>
    <col min="6412" max="6412" width="10" style="40" customWidth="1"/>
    <col min="6413" max="6413" width="9" style="40"/>
    <col min="6414" max="6414" width="10" style="40" customWidth="1"/>
    <col min="6415" max="6416" width="9" style="40"/>
    <col min="6417" max="6417" width="10" style="40" customWidth="1"/>
    <col min="6418" max="6418" width="9" style="40"/>
    <col min="6419" max="6419" width="10" style="40" customWidth="1"/>
    <col min="6420" max="6421" width="9" style="40"/>
    <col min="6422" max="6422" width="10" style="40" customWidth="1"/>
    <col min="6423" max="6423" width="9" style="40"/>
    <col min="6424" max="6424" width="10" style="40" customWidth="1"/>
    <col min="6425" max="6426" width="9" style="40"/>
    <col min="6427" max="6427" width="10" style="40" customWidth="1"/>
    <col min="6428" max="6428" width="9" style="40"/>
    <col min="6429" max="6429" width="10" style="40" customWidth="1"/>
    <col min="6430" max="6431" width="9" style="40"/>
    <col min="6432" max="6432" width="10" style="40" customWidth="1"/>
    <col min="6433" max="6433" width="9" style="40"/>
    <col min="6434" max="6434" width="10" style="40" customWidth="1"/>
    <col min="6435" max="6436" width="9" style="40"/>
    <col min="6437" max="6437" width="10" style="40" customWidth="1"/>
    <col min="6438" max="6438" width="9" style="40"/>
    <col min="6439" max="6439" width="10" style="40" customWidth="1"/>
    <col min="6440" max="6441" width="9" style="40"/>
    <col min="6442" max="6442" width="10" style="40" customWidth="1"/>
    <col min="6443" max="6443" width="9" style="40"/>
    <col min="6444" max="6444" width="10" style="40" customWidth="1"/>
    <col min="6445" max="6446" width="9" style="40"/>
    <col min="6447" max="6447" width="16.25" style="40" customWidth="1"/>
    <col min="6448" max="6448" width="9" style="40"/>
    <col min="6449" max="6449" width="10" style="40" customWidth="1"/>
    <col min="6450" max="6451" width="9" style="40"/>
    <col min="6452" max="6452" width="10" style="40" customWidth="1"/>
    <col min="6453" max="6453" width="9" style="40"/>
    <col min="6454" max="6454" width="10" style="40" customWidth="1"/>
    <col min="6455" max="6456" width="9" style="40"/>
    <col min="6457" max="6457" width="10" style="40" customWidth="1"/>
    <col min="6458" max="6458" width="9" style="40"/>
    <col min="6459" max="6459" width="15.125" style="40" customWidth="1"/>
    <col min="6460" max="6461" width="9" style="40"/>
    <col min="6462" max="6462" width="27.5" style="40" customWidth="1"/>
    <col min="6463" max="6644" width="9" style="40"/>
    <col min="6645" max="6645" width="10" style="40" customWidth="1"/>
    <col min="6646" max="6647" width="9" style="40"/>
    <col min="6648" max="6648" width="10" style="40" customWidth="1"/>
    <col min="6649" max="6649" width="9" style="40"/>
    <col min="6650" max="6650" width="10" style="40" customWidth="1"/>
    <col min="6651" max="6652" width="9" style="40"/>
    <col min="6653" max="6653" width="10" style="40" customWidth="1"/>
    <col min="6654" max="6654" width="9" style="40"/>
    <col min="6655" max="6655" width="10" style="40" customWidth="1"/>
    <col min="6656" max="6657" width="9" style="40"/>
    <col min="6658" max="6658" width="10" style="40" customWidth="1"/>
    <col min="6659" max="6659" width="9" style="40"/>
    <col min="6660" max="6660" width="10" style="40" customWidth="1"/>
    <col min="6661" max="6662" width="9" style="40"/>
    <col min="6663" max="6663" width="10" style="40" customWidth="1"/>
    <col min="6664" max="6664" width="9" style="40"/>
    <col min="6665" max="6665" width="10" style="40" customWidth="1"/>
    <col min="6666" max="6667" width="9" style="40"/>
    <col min="6668" max="6668" width="10" style="40" customWidth="1"/>
    <col min="6669" max="6669" width="9" style="40"/>
    <col min="6670" max="6670" width="10" style="40" customWidth="1"/>
    <col min="6671" max="6672" width="9" style="40"/>
    <col min="6673" max="6673" width="10" style="40" customWidth="1"/>
    <col min="6674" max="6674" width="9" style="40"/>
    <col min="6675" max="6675" width="10" style="40" customWidth="1"/>
    <col min="6676" max="6677" width="9" style="40"/>
    <col min="6678" max="6678" width="10" style="40" customWidth="1"/>
    <col min="6679" max="6679" width="9" style="40"/>
    <col min="6680" max="6680" width="10" style="40" customWidth="1"/>
    <col min="6681" max="6682" width="9" style="40"/>
    <col min="6683" max="6683" width="10" style="40" customWidth="1"/>
    <col min="6684" max="6684" width="9" style="40"/>
    <col min="6685" max="6685" width="10" style="40" customWidth="1"/>
    <col min="6686" max="6687" width="9" style="40"/>
    <col min="6688" max="6688" width="10" style="40" customWidth="1"/>
    <col min="6689" max="6689" width="9" style="40"/>
    <col min="6690" max="6690" width="10" style="40" customWidth="1"/>
    <col min="6691" max="6692" width="9" style="40"/>
    <col min="6693" max="6693" width="10" style="40" customWidth="1"/>
    <col min="6694" max="6694" width="9" style="40"/>
    <col min="6695" max="6695" width="10" style="40" customWidth="1"/>
    <col min="6696" max="6697" width="9" style="40"/>
    <col min="6698" max="6698" width="10" style="40" customWidth="1"/>
    <col min="6699" max="6699" width="9" style="40"/>
    <col min="6700" max="6700" width="10" style="40" customWidth="1"/>
    <col min="6701" max="6702" width="9" style="40"/>
    <col min="6703" max="6703" width="16.25" style="40" customWidth="1"/>
    <col min="6704" max="6704" width="9" style="40"/>
    <col min="6705" max="6705" width="10" style="40" customWidth="1"/>
    <col min="6706" max="6707" width="9" style="40"/>
    <col min="6708" max="6708" width="10" style="40" customWidth="1"/>
    <col min="6709" max="6709" width="9" style="40"/>
    <col min="6710" max="6710" width="10" style="40" customWidth="1"/>
    <col min="6711" max="6712" width="9" style="40"/>
    <col min="6713" max="6713" width="10" style="40" customWidth="1"/>
    <col min="6714" max="6714" width="9" style="40"/>
    <col min="6715" max="6715" width="15.125" style="40" customWidth="1"/>
    <col min="6716" max="6717" width="9" style="40"/>
    <col min="6718" max="6718" width="27.5" style="40" customWidth="1"/>
    <col min="6719" max="6900" width="9" style="40"/>
    <col min="6901" max="6901" width="10" style="40" customWidth="1"/>
    <col min="6902" max="6903" width="9" style="40"/>
    <col min="6904" max="6904" width="10" style="40" customWidth="1"/>
    <col min="6905" max="6905" width="9" style="40"/>
    <col min="6906" max="6906" width="10" style="40" customWidth="1"/>
    <col min="6907" max="6908" width="9" style="40"/>
    <col min="6909" max="6909" width="10" style="40" customWidth="1"/>
    <col min="6910" max="6910" width="9" style="40"/>
    <col min="6911" max="6911" width="10" style="40" customWidth="1"/>
    <col min="6912" max="6913" width="9" style="40"/>
    <col min="6914" max="6914" width="10" style="40" customWidth="1"/>
    <col min="6915" max="6915" width="9" style="40"/>
    <col min="6916" max="6916" width="10" style="40" customWidth="1"/>
    <col min="6917" max="6918" width="9" style="40"/>
    <col min="6919" max="6919" width="10" style="40" customWidth="1"/>
    <col min="6920" max="6920" width="9" style="40"/>
    <col min="6921" max="6921" width="10" style="40" customWidth="1"/>
    <col min="6922" max="6923" width="9" style="40"/>
    <col min="6924" max="6924" width="10" style="40" customWidth="1"/>
    <col min="6925" max="6925" width="9" style="40"/>
    <col min="6926" max="6926" width="10" style="40" customWidth="1"/>
    <col min="6927" max="6928" width="9" style="40"/>
    <col min="6929" max="6929" width="10" style="40" customWidth="1"/>
    <col min="6930" max="6930" width="9" style="40"/>
    <col min="6931" max="6931" width="10" style="40" customWidth="1"/>
    <col min="6932" max="6933" width="9" style="40"/>
    <col min="6934" max="6934" width="10" style="40" customWidth="1"/>
    <col min="6935" max="6935" width="9" style="40"/>
    <col min="6936" max="6936" width="10" style="40" customWidth="1"/>
    <col min="6937" max="6938" width="9" style="40"/>
    <col min="6939" max="6939" width="10" style="40" customWidth="1"/>
    <col min="6940" max="6940" width="9" style="40"/>
    <col min="6941" max="6941" width="10" style="40" customWidth="1"/>
    <col min="6942" max="6943" width="9" style="40"/>
    <col min="6944" max="6944" width="10" style="40" customWidth="1"/>
    <col min="6945" max="6945" width="9" style="40"/>
    <col min="6946" max="6946" width="10" style="40" customWidth="1"/>
    <col min="6947" max="6948" width="9" style="40"/>
    <col min="6949" max="6949" width="10" style="40" customWidth="1"/>
    <col min="6950" max="6950" width="9" style="40"/>
    <col min="6951" max="6951" width="10" style="40" customWidth="1"/>
    <col min="6952" max="6953" width="9" style="40"/>
    <col min="6954" max="6954" width="10" style="40" customWidth="1"/>
    <col min="6955" max="6955" width="9" style="40"/>
    <col min="6956" max="6956" width="10" style="40" customWidth="1"/>
    <col min="6957" max="6958" width="9" style="40"/>
    <col min="6959" max="6959" width="16.25" style="40" customWidth="1"/>
    <col min="6960" max="6960" width="9" style="40"/>
    <col min="6961" max="6961" width="10" style="40" customWidth="1"/>
    <col min="6962" max="6963" width="9" style="40"/>
    <col min="6964" max="6964" width="10" style="40" customWidth="1"/>
    <col min="6965" max="6965" width="9" style="40"/>
    <col min="6966" max="6966" width="10" style="40" customWidth="1"/>
    <col min="6967" max="6968" width="9" style="40"/>
    <col min="6969" max="6969" width="10" style="40" customWidth="1"/>
    <col min="6970" max="6970" width="9" style="40"/>
    <col min="6971" max="6971" width="15.125" style="40" customWidth="1"/>
    <col min="6972" max="6973" width="9" style="40"/>
    <col min="6974" max="6974" width="27.5" style="40" customWidth="1"/>
    <col min="6975" max="7156" width="9" style="40"/>
    <col min="7157" max="7157" width="10" style="40" customWidth="1"/>
    <col min="7158" max="7159" width="9" style="40"/>
    <col min="7160" max="7160" width="10" style="40" customWidth="1"/>
    <col min="7161" max="7161" width="9" style="40"/>
    <col min="7162" max="7162" width="10" style="40" customWidth="1"/>
    <col min="7163" max="7164" width="9" style="40"/>
    <col min="7165" max="7165" width="10" style="40" customWidth="1"/>
    <col min="7166" max="7166" width="9" style="40"/>
    <col min="7167" max="7167" width="10" style="40" customWidth="1"/>
    <col min="7168" max="7169" width="9" style="40"/>
    <col min="7170" max="7170" width="10" style="40" customWidth="1"/>
    <col min="7171" max="7171" width="9" style="40"/>
    <col min="7172" max="7172" width="10" style="40" customWidth="1"/>
    <col min="7173" max="7174" width="9" style="40"/>
    <col min="7175" max="7175" width="10" style="40" customWidth="1"/>
    <col min="7176" max="7176" width="9" style="40"/>
    <col min="7177" max="7177" width="10" style="40" customWidth="1"/>
    <col min="7178" max="7179" width="9" style="40"/>
    <col min="7180" max="7180" width="10" style="40" customWidth="1"/>
    <col min="7181" max="7181" width="9" style="40"/>
    <col min="7182" max="7182" width="10" style="40" customWidth="1"/>
    <col min="7183" max="7184" width="9" style="40"/>
    <col min="7185" max="7185" width="10" style="40" customWidth="1"/>
    <col min="7186" max="7186" width="9" style="40"/>
    <col min="7187" max="7187" width="10" style="40" customWidth="1"/>
    <col min="7188" max="7189" width="9" style="40"/>
    <col min="7190" max="7190" width="10" style="40" customWidth="1"/>
    <col min="7191" max="7191" width="9" style="40"/>
    <col min="7192" max="7192" width="10" style="40" customWidth="1"/>
    <col min="7193" max="7194" width="9" style="40"/>
    <col min="7195" max="7195" width="10" style="40" customWidth="1"/>
    <col min="7196" max="7196" width="9" style="40"/>
    <col min="7197" max="7197" width="10" style="40" customWidth="1"/>
    <col min="7198" max="7199" width="9" style="40"/>
    <col min="7200" max="7200" width="10" style="40" customWidth="1"/>
    <col min="7201" max="7201" width="9" style="40"/>
    <col min="7202" max="7202" width="10" style="40" customWidth="1"/>
    <col min="7203" max="7204" width="9" style="40"/>
    <col min="7205" max="7205" width="10" style="40" customWidth="1"/>
    <col min="7206" max="7206" width="9" style="40"/>
    <col min="7207" max="7207" width="10" style="40" customWidth="1"/>
    <col min="7208" max="7209" width="9" style="40"/>
    <col min="7210" max="7210" width="10" style="40" customWidth="1"/>
    <col min="7211" max="7211" width="9" style="40"/>
    <col min="7212" max="7212" width="10" style="40" customWidth="1"/>
    <col min="7213" max="7214" width="9" style="40"/>
    <col min="7215" max="7215" width="16.25" style="40" customWidth="1"/>
    <col min="7216" max="7216" width="9" style="40"/>
    <col min="7217" max="7217" width="10" style="40" customWidth="1"/>
    <col min="7218" max="7219" width="9" style="40"/>
    <col min="7220" max="7220" width="10" style="40" customWidth="1"/>
    <col min="7221" max="7221" width="9" style="40"/>
    <col min="7222" max="7222" width="10" style="40" customWidth="1"/>
    <col min="7223" max="7224" width="9" style="40"/>
    <col min="7225" max="7225" width="10" style="40" customWidth="1"/>
    <col min="7226" max="7226" width="9" style="40"/>
    <col min="7227" max="7227" width="15.125" style="40" customWidth="1"/>
    <col min="7228" max="7229" width="9" style="40"/>
    <col min="7230" max="7230" width="27.5" style="40" customWidth="1"/>
    <col min="7231" max="7412" width="9" style="40"/>
    <col min="7413" max="7413" width="10" style="40" customWidth="1"/>
    <col min="7414" max="7415" width="9" style="40"/>
    <col min="7416" max="7416" width="10" style="40" customWidth="1"/>
    <col min="7417" max="7417" width="9" style="40"/>
    <col min="7418" max="7418" width="10" style="40" customWidth="1"/>
    <col min="7419" max="7420" width="9" style="40"/>
    <col min="7421" max="7421" width="10" style="40" customWidth="1"/>
    <col min="7422" max="7422" width="9" style="40"/>
    <col min="7423" max="7423" width="10" style="40" customWidth="1"/>
    <col min="7424" max="7425" width="9" style="40"/>
    <col min="7426" max="7426" width="10" style="40" customWidth="1"/>
    <col min="7427" max="7427" width="9" style="40"/>
    <col min="7428" max="7428" width="10" style="40" customWidth="1"/>
    <col min="7429" max="7430" width="9" style="40"/>
    <col min="7431" max="7431" width="10" style="40" customWidth="1"/>
    <col min="7432" max="7432" width="9" style="40"/>
    <col min="7433" max="7433" width="10" style="40" customWidth="1"/>
    <col min="7434" max="7435" width="9" style="40"/>
    <col min="7436" max="7436" width="10" style="40" customWidth="1"/>
    <col min="7437" max="7437" width="9" style="40"/>
    <col min="7438" max="7438" width="10" style="40" customWidth="1"/>
    <col min="7439" max="7440" width="9" style="40"/>
    <col min="7441" max="7441" width="10" style="40" customWidth="1"/>
    <col min="7442" max="7442" width="9" style="40"/>
    <col min="7443" max="7443" width="10" style="40" customWidth="1"/>
    <col min="7444" max="7445" width="9" style="40"/>
    <col min="7446" max="7446" width="10" style="40" customWidth="1"/>
    <col min="7447" max="7447" width="9" style="40"/>
    <col min="7448" max="7448" width="10" style="40" customWidth="1"/>
    <col min="7449" max="7450" width="9" style="40"/>
    <col min="7451" max="7451" width="10" style="40" customWidth="1"/>
    <col min="7452" max="7452" width="9" style="40"/>
    <col min="7453" max="7453" width="10" style="40" customWidth="1"/>
    <col min="7454" max="7455" width="9" style="40"/>
    <col min="7456" max="7456" width="10" style="40" customWidth="1"/>
    <col min="7457" max="7457" width="9" style="40"/>
    <col min="7458" max="7458" width="10" style="40" customWidth="1"/>
    <col min="7459" max="7460" width="9" style="40"/>
    <col min="7461" max="7461" width="10" style="40" customWidth="1"/>
    <col min="7462" max="7462" width="9" style="40"/>
    <col min="7463" max="7463" width="10" style="40" customWidth="1"/>
    <col min="7464" max="7465" width="9" style="40"/>
    <col min="7466" max="7466" width="10" style="40" customWidth="1"/>
    <col min="7467" max="7467" width="9" style="40"/>
    <col min="7468" max="7468" width="10" style="40" customWidth="1"/>
    <col min="7469" max="7470" width="9" style="40"/>
    <col min="7471" max="7471" width="16.25" style="40" customWidth="1"/>
    <col min="7472" max="7472" width="9" style="40"/>
    <col min="7473" max="7473" width="10" style="40" customWidth="1"/>
    <col min="7474" max="7475" width="9" style="40"/>
    <col min="7476" max="7476" width="10" style="40" customWidth="1"/>
    <col min="7477" max="7477" width="9" style="40"/>
    <col min="7478" max="7478" width="10" style="40" customWidth="1"/>
    <col min="7479" max="7480" width="9" style="40"/>
    <col min="7481" max="7481" width="10" style="40" customWidth="1"/>
    <col min="7482" max="7482" width="9" style="40"/>
    <col min="7483" max="7483" width="15.125" style="40" customWidth="1"/>
    <col min="7484" max="7485" width="9" style="40"/>
    <col min="7486" max="7486" width="27.5" style="40" customWidth="1"/>
    <col min="7487" max="7668" width="9" style="40"/>
    <col min="7669" max="7669" width="10" style="40" customWidth="1"/>
    <col min="7670" max="7671" width="9" style="40"/>
    <col min="7672" max="7672" width="10" style="40" customWidth="1"/>
    <col min="7673" max="7673" width="9" style="40"/>
    <col min="7674" max="7674" width="10" style="40" customWidth="1"/>
    <col min="7675" max="7676" width="9" style="40"/>
    <col min="7677" max="7677" width="10" style="40" customWidth="1"/>
    <col min="7678" max="7678" width="9" style="40"/>
    <col min="7679" max="7679" width="10" style="40" customWidth="1"/>
    <col min="7680" max="7681" width="9" style="40"/>
    <col min="7682" max="7682" width="10" style="40" customWidth="1"/>
    <col min="7683" max="7683" width="9" style="40"/>
    <col min="7684" max="7684" width="10" style="40" customWidth="1"/>
    <col min="7685" max="7686" width="9" style="40"/>
    <col min="7687" max="7687" width="10" style="40" customWidth="1"/>
    <col min="7688" max="7688" width="9" style="40"/>
    <col min="7689" max="7689" width="10" style="40" customWidth="1"/>
    <col min="7690" max="7691" width="9" style="40"/>
    <col min="7692" max="7692" width="10" style="40" customWidth="1"/>
    <col min="7693" max="7693" width="9" style="40"/>
    <col min="7694" max="7694" width="10" style="40" customWidth="1"/>
    <col min="7695" max="7696" width="9" style="40"/>
    <col min="7697" max="7697" width="10" style="40" customWidth="1"/>
    <col min="7698" max="7698" width="9" style="40"/>
    <col min="7699" max="7699" width="10" style="40" customWidth="1"/>
    <col min="7700" max="7701" width="9" style="40"/>
    <col min="7702" max="7702" width="10" style="40" customWidth="1"/>
    <col min="7703" max="7703" width="9" style="40"/>
    <col min="7704" max="7704" width="10" style="40" customWidth="1"/>
    <col min="7705" max="7706" width="9" style="40"/>
    <col min="7707" max="7707" width="10" style="40" customWidth="1"/>
    <col min="7708" max="7708" width="9" style="40"/>
    <col min="7709" max="7709" width="10" style="40" customWidth="1"/>
    <col min="7710" max="7711" width="9" style="40"/>
    <col min="7712" max="7712" width="10" style="40" customWidth="1"/>
    <col min="7713" max="7713" width="9" style="40"/>
    <col min="7714" max="7714" width="10" style="40" customWidth="1"/>
    <col min="7715" max="7716" width="9" style="40"/>
    <col min="7717" max="7717" width="10" style="40" customWidth="1"/>
    <col min="7718" max="7718" width="9" style="40"/>
    <col min="7719" max="7719" width="10" style="40" customWidth="1"/>
    <col min="7720" max="7721" width="9" style="40"/>
    <col min="7722" max="7722" width="10" style="40" customWidth="1"/>
    <col min="7723" max="7723" width="9" style="40"/>
    <col min="7724" max="7724" width="10" style="40" customWidth="1"/>
    <col min="7725" max="7726" width="9" style="40"/>
    <col min="7727" max="7727" width="16.25" style="40" customWidth="1"/>
    <col min="7728" max="7728" width="9" style="40"/>
    <col min="7729" max="7729" width="10" style="40" customWidth="1"/>
    <col min="7730" max="7731" width="9" style="40"/>
    <col min="7732" max="7732" width="10" style="40" customWidth="1"/>
    <col min="7733" max="7733" width="9" style="40"/>
    <col min="7734" max="7734" width="10" style="40" customWidth="1"/>
    <col min="7735" max="7736" width="9" style="40"/>
    <col min="7737" max="7737" width="10" style="40" customWidth="1"/>
    <col min="7738" max="7738" width="9" style="40"/>
    <col min="7739" max="7739" width="15.125" style="40" customWidth="1"/>
    <col min="7740" max="7741" width="9" style="40"/>
    <col min="7742" max="7742" width="27.5" style="40" customWidth="1"/>
    <col min="7743" max="7924" width="9" style="40"/>
    <col min="7925" max="7925" width="10" style="40" customWidth="1"/>
    <col min="7926" max="7927" width="9" style="40"/>
    <col min="7928" max="7928" width="10" style="40" customWidth="1"/>
    <col min="7929" max="7929" width="9" style="40"/>
    <col min="7930" max="7930" width="10" style="40" customWidth="1"/>
    <col min="7931" max="7932" width="9" style="40"/>
    <col min="7933" max="7933" width="10" style="40" customWidth="1"/>
    <col min="7934" max="7934" width="9" style="40"/>
    <col min="7935" max="7935" width="10" style="40" customWidth="1"/>
    <col min="7936" max="7937" width="9" style="40"/>
    <col min="7938" max="7938" width="10" style="40" customWidth="1"/>
    <col min="7939" max="7939" width="9" style="40"/>
    <col min="7940" max="7940" width="10" style="40" customWidth="1"/>
    <col min="7941" max="7942" width="9" style="40"/>
    <col min="7943" max="7943" width="10" style="40" customWidth="1"/>
    <col min="7944" max="7944" width="9" style="40"/>
    <col min="7945" max="7945" width="10" style="40" customWidth="1"/>
    <col min="7946" max="7947" width="9" style="40"/>
    <col min="7948" max="7948" width="10" style="40" customWidth="1"/>
    <col min="7949" max="7949" width="9" style="40"/>
    <col min="7950" max="7950" width="10" style="40" customWidth="1"/>
    <col min="7951" max="7952" width="9" style="40"/>
    <col min="7953" max="7953" width="10" style="40" customWidth="1"/>
    <col min="7954" max="7954" width="9" style="40"/>
    <col min="7955" max="7955" width="10" style="40" customWidth="1"/>
    <col min="7956" max="7957" width="9" style="40"/>
    <col min="7958" max="7958" width="10" style="40" customWidth="1"/>
    <col min="7959" max="7959" width="9" style="40"/>
    <col min="7960" max="7960" width="10" style="40" customWidth="1"/>
    <col min="7961" max="7962" width="9" style="40"/>
    <col min="7963" max="7963" width="10" style="40" customWidth="1"/>
    <col min="7964" max="7964" width="9" style="40"/>
    <col min="7965" max="7965" width="10" style="40" customWidth="1"/>
    <col min="7966" max="7967" width="9" style="40"/>
    <col min="7968" max="7968" width="10" style="40" customWidth="1"/>
    <col min="7969" max="7969" width="9" style="40"/>
    <col min="7970" max="7970" width="10" style="40" customWidth="1"/>
    <col min="7971" max="7972" width="9" style="40"/>
    <col min="7973" max="7973" width="10" style="40" customWidth="1"/>
    <col min="7974" max="7974" width="9" style="40"/>
    <col min="7975" max="7975" width="10" style="40" customWidth="1"/>
    <col min="7976" max="7977" width="9" style="40"/>
    <col min="7978" max="7978" width="10" style="40" customWidth="1"/>
    <col min="7979" max="7979" width="9" style="40"/>
    <col min="7980" max="7980" width="10" style="40" customWidth="1"/>
    <col min="7981" max="7982" width="9" style="40"/>
    <col min="7983" max="7983" width="16.25" style="40" customWidth="1"/>
    <col min="7984" max="7984" width="9" style="40"/>
    <col min="7985" max="7985" width="10" style="40" customWidth="1"/>
    <col min="7986" max="7987" width="9" style="40"/>
    <col min="7988" max="7988" width="10" style="40" customWidth="1"/>
    <col min="7989" max="7989" width="9" style="40"/>
    <col min="7990" max="7990" width="10" style="40" customWidth="1"/>
    <col min="7991" max="7992" width="9" style="40"/>
    <col min="7993" max="7993" width="10" style="40" customWidth="1"/>
    <col min="7994" max="7994" width="9" style="40"/>
    <col min="7995" max="7995" width="15.125" style="40" customWidth="1"/>
    <col min="7996" max="7997" width="9" style="40"/>
    <col min="7998" max="7998" width="27.5" style="40" customWidth="1"/>
    <col min="7999" max="8180" width="9" style="40"/>
    <col min="8181" max="8181" width="10" style="40" customWidth="1"/>
    <col min="8182" max="8183" width="9" style="40"/>
    <col min="8184" max="8184" width="10" style="40" customWidth="1"/>
    <col min="8185" max="8185" width="9" style="40"/>
    <col min="8186" max="8186" width="10" style="40" customWidth="1"/>
    <col min="8187" max="8188" width="9" style="40"/>
    <col min="8189" max="8189" width="10" style="40" customWidth="1"/>
    <col min="8190" max="8190" width="9" style="40"/>
    <col min="8191" max="8191" width="10" style="40" customWidth="1"/>
    <col min="8192" max="8193" width="9" style="40"/>
    <col min="8194" max="8194" width="10" style="40" customWidth="1"/>
    <col min="8195" max="8195" width="9" style="40"/>
    <col min="8196" max="8196" width="10" style="40" customWidth="1"/>
    <col min="8197" max="8198" width="9" style="40"/>
    <col min="8199" max="8199" width="10" style="40" customWidth="1"/>
    <col min="8200" max="8200" width="9" style="40"/>
    <col min="8201" max="8201" width="10" style="40" customWidth="1"/>
    <col min="8202" max="8203" width="9" style="40"/>
    <col min="8204" max="8204" width="10" style="40" customWidth="1"/>
    <col min="8205" max="8205" width="9" style="40"/>
    <col min="8206" max="8206" width="10" style="40" customWidth="1"/>
    <col min="8207" max="8208" width="9" style="40"/>
    <col min="8209" max="8209" width="10" style="40" customWidth="1"/>
    <col min="8210" max="8210" width="9" style="40"/>
    <col min="8211" max="8211" width="10" style="40" customWidth="1"/>
    <col min="8212" max="8213" width="9" style="40"/>
    <col min="8214" max="8214" width="10" style="40" customWidth="1"/>
    <col min="8215" max="8215" width="9" style="40"/>
    <col min="8216" max="8216" width="10" style="40" customWidth="1"/>
    <col min="8217" max="8218" width="9" style="40"/>
    <col min="8219" max="8219" width="10" style="40" customWidth="1"/>
    <col min="8220" max="8220" width="9" style="40"/>
    <col min="8221" max="8221" width="10" style="40" customWidth="1"/>
    <col min="8222" max="8223" width="9" style="40"/>
    <col min="8224" max="8224" width="10" style="40" customWidth="1"/>
    <col min="8225" max="8225" width="9" style="40"/>
    <col min="8226" max="8226" width="10" style="40" customWidth="1"/>
    <col min="8227" max="8228" width="9" style="40"/>
    <col min="8229" max="8229" width="10" style="40" customWidth="1"/>
    <col min="8230" max="8230" width="9" style="40"/>
    <col min="8231" max="8231" width="10" style="40" customWidth="1"/>
    <col min="8232" max="8233" width="9" style="40"/>
    <col min="8234" max="8234" width="10" style="40" customWidth="1"/>
    <col min="8235" max="8235" width="9" style="40"/>
    <col min="8236" max="8236" width="10" style="40" customWidth="1"/>
    <col min="8237" max="8238" width="9" style="40"/>
    <col min="8239" max="8239" width="16.25" style="40" customWidth="1"/>
    <col min="8240" max="8240" width="9" style="40"/>
    <col min="8241" max="8241" width="10" style="40" customWidth="1"/>
    <col min="8242" max="8243" width="9" style="40"/>
    <col min="8244" max="8244" width="10" style="40" customWidth="1"/>
    <col min="8245" max="8245" width="9" style="40"/>
    <col min="8246" max="8246" width="10" style="40" customWidth="1"/>
    <col min="8247" max="8248" width="9" style="40"/>
    <col min="8249" max="8249" width="10" style="40" customWidth="1"/>
    <col min="8250" max="8250" width="9" style="40"/>
    <col min="8251" max="8251" width="15.125" style="40" customWidth="1"/>
    <col min="8252" max="8253" width="9" style="40"/>
    <col min="8254" max="8254" width="27.5" style="40" customWidth="1"/>
    <col min="8255" max="8436" width="9" style="40"/>
    <col min="8437" max="8437" width="10" style="40" customWidth="1"/>
    <col min="8438" max="8439" width="9" style="40"/>
    <col min="8440" max="8440" width="10" style="40" customWidth="1"/>
    <col min="8441" max="8441" width="9" style="40"/>
    <col min="8442" max="8442" width="10" style="40" customWidth="1"/>
    <col min="8443" max="8444" width="9" style="40"/>
    <col min="8445" max="8445" width="10" style="40" customWidth="1"/>
    <col min="8446" max="8446" width="9" style="40"/>
    <col min="8447" max="8447" width="10" style="40" customWidth="1"/>
    <col min="8448" max="8449" width="9" style="40"/>
    <col min="8450" max="8450" width="10" style="40" customWidth="1"/>
    <col min="8451" max="8451" width="9" style="40"/>
    <col min="8452" max="8452" width="10" style="40" customWidth="1"/>
    <col min="8453" max="8454" width="9" style="40"/>
    <col min="8455" max="8455" width="10" style="40" customWidth="1"/>
    <col min="8456" max="8456" width="9" style="40"/>
    <col min="8457" max="8457" width="10" style="40" customWidth="1"/>
    <col min="8458" max="8459" width="9" style="40"/>
    <col min="8460" max="8460" width="10" style="40" customWidth="1"/>
    <col min="8461" max="8461" width="9" style="40"/>
    <col min="8462" max="8462" width="10" style="40" customWidth="1"/>
    <col min="8463" max="8464" width="9" style="40"/>
    <col min="8465" max="8465" width="10" style="40" customWidth="1"/>
    <col min="8466" max="8466" width="9" style="40"/>
    <col min="8467" max="8467" width="10" style="40" customWidth="1"/>
    <col min="8468" max="8469" width="9" style="40"/>
    <col min="8470" max="8470" width="10" style="40" customWidth="1"/>
    <col min="8471" max="8471" width="9" style="40"/>
    <col min="8472" max="8472" width="10" style="40" customWidth="1"/>
    <col min="8473" max="8474" width="9" style="40"/>
    <col min="8475" max="8475" width="10" style="40" customWidth="1"/>
    <col min="8476" max="8476" width="9" style="40"/>
    <col min="8477" max="8477" width="10" style="40" customWidth="1"/>
    <col min="8478" max="8479" width="9" style="40"/>
    <col min="8480" max="8480" width="10" style="40" customWidth="1"/>
    <col min="8481" max="8481" width="9" style="40"/>
    <col min="8482" max="8482" width="10" style="40" customWidth="1"/>
    <col min="8483" max="8484" width="9" style="40"/>
    <col min="8485" max="8485" width="10" style="40" customWidth="1"/>
    <col min="8486" max="8486" width="9" style="40"/>
    <col min="8487" max="8487" width="10" style="40" customWidth="1"/>
    <col min="8488" max="8489" width="9" style="40"/>
    <col min="8490" max="8490" width="10" style="40" customWidth="1"/>
    <col min="8491" max="8491" width="9" style="40"/>
    <col min="8492" max="8492" width="10" style="40" customWidth="1"/>
    <col min="8493" max="8494" width="9" style="40"/>
    <col min="8495" max="8495" width="16.25" style="40" customWidth="1"/>
    <col min="8496" max="8496" width="9" style="40"/>
    <col min="8497" max="8497" width="10" style="40" customWidth="1"/>
    <col min="8498" max="8499" width="9" style="40"/>
    <col min="8500" max="8500" width="10" style="40" customWidth="1"/>
    <col min="8501" max="8501" width="9" style="40"/>
    <col min="8502" max="8502" width="10" style="40" customWidth="1"/>
    <col min="8503" max="8504" width="9" style="40"/>
    <col min="8505" max="8505" width="10" style="40" customWidth="1"/>
    <col min="8506" max="8506" width="9" style="40"/>
    <col min="8507" max="8507" width="15.125" style="40" customWidth="1"/>
    <col min="8508" max="8509" width="9" style="40"/>
    <col min="8510" max="8510" width="27.5" style="40" customWidth="1"/>
    <col min="8511" max="8692" width="9" style="40"/>
    <col min="8693" max="8693" width="10" style="40" customWidth="1"/>
    <col min="8694" max="8695" width="9" style="40"/>
    <col min="8696" max="8696" width="10" style="40" customWidth="1"/>
    <col min="8697" max="8697" width="9" style="40"/>
    <col min="8698" max="8698" width="10" style="40" customWidth="1"/>
    <col min="8699" max="8700" width="9" style="40"/>
    <col min="8701" max="8701" width="10" style="40" customWidth="1"/>
    <col min="8702" max="8702" width="9" style="40"/>
    <col min="8703" max="8703" width="10" style="40" customWidth="1"/>
    <col min="8704" max="8705" width="9" style="40"/>
    <col min="8706" max="8706" width="10" style="40" customWidth="1"/>
    <col min="8707" max="8707" width="9" style="40"/>
    <col min="8708" max="8708" width="10" style="40" customWidth="1"/>
    <col min="8709" max="8710" width="9" style="40"/>
    <col min="8711" max="8711" width="10" style="40" customWidth="1"/>
    <col min="8712" max="8712" width="9" style="40"/>
    <col min="8713" max="8713" width="10" style="40" customWidth="1"/>
    <col min="8714" max="8715" width="9" style="40"/>
    <col min="8716" max="8716" width="10" style="40" customWidth="1"/>
    <col min="8717" max="8717" width="9" style="40"/>
    <col min="8718" max="8718" width="10" style="40" customWidth="1"/>
    <col min="8719" max="8720" width="9" style="40"/>
    <col min="8721" max="8721" width="10" style="40" customWidth="1"/>
    <col min="8722" max="8722" width="9" style="40"/>
    <col min="8723" max="8723" width="10" style="40" customWidth="1"/>
    <col min="8724" max="8725" width="9" style="40"/>
    <col min="8726" max="8726" width="10" style="40" customWidth="1"/>
    <col min="8727" max="8727" width="9" style="40"/>
    <col min="8728" max="8728" width="10" style="40" customWidth="1"/>
    <col min="8729" max="8730" width="9" style="40"/>
    <col min="8731" max="8731" width="10" style="40" customWidth="1"/>
    <col min="8732" max="8732" width="9" style="40"/>
    <col min="8733" max="8733" width="10" style="40" customWidth="1"/>
    <col min="8734" max="8735" width="9" style="40"/>
    <col min="8736" max="8736" width="10" style="40" customWidth="1"/>
    <col min="8737" max="8737" width="9" style="40"/>
    <col min="8738" max="8738" width="10" style="40" customWidth="1"/>
    <col min="8739" max="8740" width="9" style="40"/>
    <col min="8741" max="8741" width="10" style="40" customWidth="1"/>
    <col min="8742" max="8742" width="9" style="40"/>
    <col min="8743" max="8743" width="10" style="40" customWidth="1"/>
    <col min="8744" max="8745" width="9" style="40"/>
    <col min="8746" max="8746" width="10" style="40" customWidth="1"/>
    <col min="8747" max="8747" width="9" style="40"/>
    <col min="8748" max="8748" width="10" style="40" customWidth="1"/>
    <col min="8749" max="8750" width="9" style="40"/>
    <col min="8751" max="8751" width="16.25" style="40" customWidth="1"/>
    <col min="8752" max="8752" width="9" style="40"/>
    <col min="8753" max="8753" width="10" style="40" customWidth="1"/>
    <col min="8754" max="8755" width="9" style="40"/>
    <col min="8756" max="8756" width="10" style="40" customWidth="1"/>
    <col min="8757" max="8757" width="9" style="40"/>
    <col min="8758" max="8758" width="10" style="40" customWidth="1"/>
    <col min="8759" max="8760" width="9" style="40"/>
    <col min="8761" max="8761" width="10" style="40" customWidth="1"/>
    <col min="8762" max="8762" width="9" style="40"/>
    <col min="8763" max="8763" width="15.125" style="40" customWidth="1"/>
    <col min="8764" max="8765" width="9" style="40"/>
    <col min="8766" max="8766" width="27.5" style="40" customWidth="1"/>
    <col min="8767" max="8948" width="9" style="40"/>
    <col min="8949" max="8949" width="10" style="40" customWidth="1"/>
    <col min="8950" max="8951" width="9" style="40"/>
    <col min="8952" max="8952" width="10" style="40" customWidth="1"/>
    <col min="8953" max="8953" width="9" style="40"/>
    <col min="8954" max="8954" width="10" style="40" customWidth="1"/>
    <col min="8955" max="8956" width="9" style="40"/>
    <col min="8957" max="8957" width="10" style="40" customWidth="1"/>
    <col min="8958" max="8958" width="9" style="40"/>
    <col min="8959" max="8959" width="10" style="40" customWidth="1"/>
    <col min="8960" max="8961" width="9" style="40"/>
    <col min="8962" max="8962" width="10" style="40" customWidth="1"/>
    <col min="8963" max="8963" width="9" style="40"/>
    <col min="8964" max="8964" width="10" style="40" customWidth="1"/>
    <col min="8965" max="8966" width="9" style="40"/>
    <col min="8967" max="8967" width="10" style="40" customWidth="1"/>
    <col min="8968" max="8968" width="9" style="40"/>
    <col min="8969" max="8969" width="10" style="40" customWidth="1"/>
    <col min="8970" max="8971" width="9" style="40"/>
    <col min="8972" max="8972" width="10" style="40" customWidth="1"/>
    <col min="8973" max="8973" width="9" style="40"/>
    <col min="8974" max="8974" width="10" style="40" customWidth="1"/>
    <col min="8975" max="8976" width="9" style="40"/>
    <col min="8977" max="8977" width="10" style="40" customWidth="1"/>
    <col min="8978" max="8978" width="9" style="40"/>
    <col min="8979" max="8979" width="10" style="40" customWidth="1"/>
    <col min="8980" max="8981" width="9" style="40"/>
    <col min="8982" max="8982" width="10" style="40" customWidth="1"/>
    <col min="8983" max="8983" width="9" style="40"/>
    <col min="8984" max="8984" width="10" style="40" customWidth="1"/>
    <col min="8985" max="8986" width="9" style="40"/>
    <col min="8987" max="8987" width="10" style="40" customWidth="1"/>
    <col min="8988" max="8988" width="9" style="40"/>
    <col min="8989" max="8989" width="10" style="40" customWidth="1"/>
    <col min="8990" max="8991" width="9" style="40"/>
    <col min="8992" max="8992" width="10" style="40" customWidth="1"/>
    <col min="8993" max="8993" width="9" style="40"/>
    <col min="8994" max="8994" width="10" style="40" customWidth="1"/>
    <col min="8995" max="8996" width="9" style="40"/>
    <col min="8997" max="8997" width="10" style="40" customWidth="1"/>
    <col min="8998" max="8998" width="9" style="40"/>
    <col min="8999" max="8999" width="10" style="40" customWidth="1"/>
    <col min="9000" max="9001" width="9" style="40"/>
    <col min="9002" max="9002" width="10" style="40" customWidth="1"/>
    <col min="9003" max="9003" width="9" style="40"/>
    <col min="9004" max="9004" width="10" style="40" customWidth="1"/>
    <col min="9005" max="9006" width="9" style="40"/>
    <col min="9007" max="9007" width="16.25" style="40" customWidth="1"/>
    <col min="9008" max="9008" width="9" style="40"/>
    <col min="9009" max="9009" width="10" style="40" customWidth="1"/>
    <col min="9010" max="9011" width="9" style="40"/>
    <col min="9012" max="9012" width="10" style="40" customWidth="1"/>
    <col min="9013" max="9013" width="9" style="40"/>
    <col min="9014" max="9014" width="10" style="40" customWidth="1"/>
    <col min="9015" max="9016" width="9" style="40"/>
    <col min="9017" max="9017" width="10" style="40" customWidth="1"/>
    <col min="9018" max="9018" width="9" style="40"/>
    <col min="9019" max="9019" width="15.125" style="40" customWidth="1"/>
    <col min="9020" max="9021" width="9" style="40"/>
    <col min="9022" max="9022" width="27.5" style="40" customWidth="1"/>
    <col min="9023" max="9204" width="9" style="40"/>
    <col min="9205" max="9205" width="10" style="40" customWidth="1"/>
    <col min="9206" max="9207" width="9" style="40"/>
    <col min="9208" max="9208" width="10" style="40" customWidth="1"/>
    <col min="9209" max="9209" width="9" style="40"/>
    <col min="9210" max="9210" width="10" style="40" customWidth="1"/>
    <col min="9211" max="9212" width="9" style="40"/>
    <col min="9213" max="9213" width="10" style="40" customWidth="1"/>
    <col min="9214" max="9214" width="9" style="40"/>
    <col min="9215" max="9215" width="10" style="40" customWidth="1"/>
    <col min="9216" max="9217" width="9" style="40"/>
    <col min="9218" max="9218" width="10" style="40" customWidth="1"/>
    <col min="9219" max="9219" width="9" style="40"/>
    <col min="9220" max="9220" width="10" style="40" customWidth="1"/>
    <col min="9221" max="9222" width="9" style="40"/>
    <col min="9223" max="9223" width="10" style="40" customWidth="1"/>
    <col min="9224" max="9224" width="9" style="40"/>
    <col min="9225" max="9225" width="10" style="40" customWidth="1"/>
    <col min="9226" max="9227" width="9" style="40"/>
    <col min="9228" max="9228" width="10" style="40" customWidth="1"/>
    <col min="9229" max="9229" width="9" style="40"/>
    <col min="9230" max="9230" width="10" style="40" customWidth="1"/>
    <col min="9231" max="9232" width="9" style="40"/>
    <col min="9233" max="9233" width="10" style="40" customWidth="1"/>
    <col min="9234" max="9234" width="9" style="40"/>
    <col min="9235" max="9235" width="10" style="40" customWidth="1"/>
    <col min="9236" max="9237" width="9" style="40"/>
    <col min="9238" max="9238" width="10" style="40" customWidth="1"/>
    <col min="9239" max="9239" width="9" style="40"/>
    <col min="9240" max="9240" width="10" style="40" customWidth="1"/>
    <col min="9241" max="9242" width="9" style="40"/>
    <col min="9243" max="9243" width="10" style="40" customWidth="1"/>
    <col min="9244" max="9244" width="9" style="40"/>
    <col min="9245" max="9245" width="10" style="40" customWidth="1"/>
    <col min="9246" max="9247" width="9" style="40"/>
    <col min="9248" max="9248" width="10" style="40" customWidth="1"/>
    <col min="9249" max="9249" width="9" style="40"/>
    <col min="9250" max="9250" width="10" style="40" customWidth="1"/>
    <col min="9251" max="9252" width="9" style="40"/>
    <col min="9253" max="9253" width="10" style="40" customWidth="1"/>
    <col min="9254" max="9254" width="9" style="40"/>
    <col min="9255" max="9255" width="10" style="40" customWidth="1"/>
    <col min="9256" max="9257" width="9" style="40"/>
    <col min="9258" max="9258" width="10" style="40" customWidth="1"/>
    <col min="9259" max="9259" width="9" style="40"/>
    <col min="9260" max="9260" width="10" style="40" customWidth="1"/>
    <col min="9261" max="9262" width="9" style="40"/>
    <col min="9263" max="9263" width="16.25" style="40" customWidth="1"/>
    <col min="9264" max="9264" width="9" style="40"/>
    <col min="9265" max="9265" width="10" style="40" customWidth="1"/>
    <col min="9266" max="9267" width="9" style="40"/>
    <col min="9268" max="9268" width="10" style="40" customWidth="1"/>
    <col min="9269" max="9269" width="9" style="40"/>
    <col min="9270" max="9270" width="10" style="40" customWidth="1"/>
    <col min="9271" max="9272" width="9" style="40"/>
    <col min="9273" max="9273" width="10" style="40" customWidth="1"/>
    <col min="9274" max="9274" width="9" style="40"/>
    <col min="9275" max="9275" width="15.125" style="40" customWidth="1"/>
    <col min="9276" max="9277" width="9" style="40"/>
    <col min="9278" max="9278" width="27.5" style="40" customWidth="1"/>
    <col min="9279" max="9460" width="9" style="40"/>
    <col min="9461" max="9461" width="10" style="40" customWidth="1"/>
    <col min="9462" max="9463" width="9" style="40"/>
    <col min="9464" max="9464" width="10" style="40" customWidth="1"/>
    <col min="9465" max="9465" width="9" style="40"/>
    <col min="9466" max="9466" width="10" style="40" customWidth="1"/>
    <col min="9467" max="9468" width="9" style="40"/>
    <col min="9469" max="9469" width="10" style="40" customWidth="1"/>
    <col min="9470" max="9470" width="9" style="40"/>
    <col min="9471" max="9471" width="10" style="40" customWidth="1"/>
    <col min="9472" max="9473" width="9" style="40"/>
    <col min="9474" max="9474" width="10" style="40" customWidth="1"/>
    <col min="9475" max="9475" width="9" style="40"/>
    <col min="9476" max="9476" width="10" style="40" customWidth="1"/>
    <col min="9477" max="9478" width="9" style="40"/>
    <col min="9479" max="9479" width="10" style="40" customWidth="1"/>
    <col min="9480" max="9480" width="9" style="40"/>
    <col min="9481" max="9481" width="10" style="40" customWidth="1"/>
    <col min="9482" max="9483" width="9" style="40"/>
    <col min="9484" max="9484" width="10" style="40" customWidth="1"/>
    <col min="9485" max="9485" width="9" style="40"/>
    <col min="9486" max="9486" width="10" style="40" customWidth="1"/>
    <col min="9487" max="9488" width="9" style="40"/>
    <col min="9489" max="9489" width="10" style="40" customWidth="1"/>
    <col min="9490" max="9490" width="9" style="40"/>
    <col min="9491" max="9491" width="10" style="40" customWidth="1"/>
    <col min="9492" max="9493" width="9" style="40"/>
    <col min="9494" max="9494" width="10" style="40" customWidth="1"/>
    <col min="9495" max="9495" width="9" style="40"/>
    <col min="9496" max="9496" width="10" style="40" customWidth="1"/>
    <col min="9497" max="9498" width="9" style="40"/>
    <col min="9499" max="9499" width="10" style="40" customWidth="1"/>
    <col min="9500" max="9500" width="9" style="40"/>
    <col min="9501" max="9501" width="10" style="40" customWidth="1"/>
    <col min="9502" max="9503" width="9" style="40"/>
    <col min="9504" max="9504" width="10" style="40" customWidth="1"/>
    <col min="9505" max="9505" width="9" style="40"/>
    <col min="9506" max="9506" width="10" style="40" customWidth="1"/>
    <col min="9507" max="9508" width="9" style="40"/>
    <col min="9509" max="9509" width="10" style="40" customWidth="1"/>
    <col min="9510" max="9510" width="9" style="40"/>
    <col min="9511" max="9511" width="10" style="40" customWidth="1"/>
    <col min="9512" max="9513" width="9" style="40"/>
    <col min="9514" max="9514" width="10" style="40" customWidth="1"/>
    <col min="9515" max="9515" width="9" style="40"/>
    <col min="9516" max="9516" width="10" style="40" customWidth="1"/>
    <col min="9517" max="9518" width="9" style="40"/>
    <col min="9519" max="9519" width="16.25" style="40" customWidth="1"/>
    <col min="9520" max="9520" width="9" style="40"/>
    <col min="9521" max="9521" width="10" style="40" customWidth="1"/>
    <col min="9522" max="9523" width="9" style="40"/>
    <col min="9524" max="9524" width="10" style="40" customWidth="1"/>
    <col min="9525" max="9525" width="9" style="40"/>
    <col min="9526" max="9526" width="10" style="40" customWidth="1"/>
    <col min="9527" max="9528" width="9" style="40"/>
    <col min="9529" max="9529" width="10" style="40" customWidth="1"/>
    <col min="9530" max="9530" width="9" style="40"/>
    <col min="9531" max="9531" width="15.125" style="40" customWidth="1"/>
    <col min="9532" max="9533" width="9" style="40"/>
    <col min="9534" max="9534" width="27.5" style="40" customWidth="1"/>
    <col min="9535" max="9716" width="9" style="40"/>
    <col min="9717" max="9717" width="10" style="40" customWidth="1"/>
    <col min="9718" max="9719" width="9" style="40"/>
    <col min="9720" max="9720" width="10" style="40" customWidth="1"/>
    <col min="9721" max="9721" width="9" style="40"/>
    <col min="9722" max="9722" width="10" style="40" customWidth="1"/>
    <col min="9723" max="9724" width="9" style="40"/>
    <col min="9725" max="9725" width="10" style="40" customWidth="1"/>
    <col min="9726" max="9726" width="9" style="40"/>
    <col min="9727" max="9727" width="10" style="40" customWidth="1"/>
    <col min="9728" max="9729" width="9" style="40"/>
    <col min="9730" max="9730" width="10" style="40" customWidth="1"/>
    <col min="9731" max="9731" width="9" style="40"/>
    <col min="9732" max="9732" width="10" style="40" customWidth="1"/>
    <col min="9733" max="9734" width="9" style="40"/>
    <col min="9735" max="9735" width="10" style="40" customWidth="1"/>
    <col min="9736" max="9736" width="9" style="40"/>
    <col min="9737" max="9737" width="10" style="40" customWidth="1"/>
    <col min="9738" max="9739" width="9" style="40"/>
    <col min="9740" max="9740" width="10" style="40" customWidth="1"/>
    <col min="9741" max="9741" width="9" style="40"/>
    <col min="9742" max="9742" width="10" style="40" customWidth="1"/>
    <col min="9743" max="9744" width="9" style="40"/>
    <col min="9745" max="9745" width="10" style="40" customWidth="1"/>
    <col min="9746" max="9746" width="9" style="40"/>
    <col min="9747" max="9747" width="10" style="40" customWidth="1"/>
    <col min="9748" max="9749" width="9" style="40"/>
    <col min="9750" max="9750" width="10" style="40" customWidth="1"/>
    <col min="9751" max="9751" width="9" style="40"/>
    <col min="9752" max="9752" width="10" style="40" customWidth="1"/>
    <col min="9753" max="9754" width="9" style="40"/>
    <col min="9755" max="9755" width="10" style="40" customWidth="1"/>
    <col min="9756" max="9756" width="9" style="40"/>
    <col min="9757" max="9757" width="10" style="40" customWidth="1"/>
    <col min="9758" max="9759" width="9" style="40"/>
    <col min="9760" max="9760" width="10" style="40" customWidth="1"/>
    <col min="9761" max="9761" width="9" style="40"/>
    <col min="9762" max="9762" width="10" style="40" customWidth="1"/>
    <col min="9763" max="9764" width="9" style="40"/>
    <col min="9765" max="9765" width="10" style="40" customWidth="1"/>
    <col min="9766" max="9766" width="9" style="40"/>
    <col min="9767" max="9767" width="10" style="40" customWidth="1"/>
    <col min="9768" max="9769" width="9" style="40"/>
    <col min="9770" max="9770" width="10" style="40" customWidth="1"/>
    <col min="9771" max="9771" width="9" style="40"/>
    <col min="9772" max="9772" width="10" style="40" customWidth="1"/>
    <col min="9773" max="9774" width="9" style="40"/>
    <col min="9775" max="9775" width="16.25" style="40" customWidth="1"/>
    <col min="9776" max="9776" width="9" style="40"/>
    <col min="9777" max="9777" width="10" style="40" customWidth="1"/>
    <col min="9778" max="9779" width="9" style="40"/>
    <col min="9780" max="9780" width="10" style="40" customWidth="1"/>
    <col min="9781" max="9781" width="9" style="40"/>
    <col min="9782" max="9782" width="10" style="40" customWidth="1"/>
    <col min="9783" max="9784" width="9" style="40"/>
    <col min="9785" max="9785" width="10" style="40" customWidth="1"/>
    <col min="9786" max="9786" width="9" style="40"/>
    <col min="9787" max="9787" width="15.125" style="40" customWidth="1"/>
    <col min="9788" max="9789" width="9" style="40"/>
    <col min="9790" max="9790" width="27.5" style="40" customWidth="1"/>
    <col min="9791" max="9972" width="9" style="40"/>
    <col min="9973" max="9973" width="10" style="40" customWidth="1"/>
    <col min="9974" max="9975" width="9" style="40"/>
    <col min="9976" max="9976" width="10" style="40" customWidth="1"/>
    <col min="9977" max="9977" width="9" style="40"/>
    <col min="9978" max="9978" width="10" style="40" customWidth="1"/>
    <col min="9979" max="9980" width="9" style="40"/>
    <col min="9981" max="9981" width="10" style="40" customWidth="1"/>
    <col min="9982" max="9982" width="9" style="40"/>
    <col min="9983" max="9983" width="10" style="40" customWidth="1"/>
    <col min="9984" max="9985" width="9" style="40"/>
    <col min="9986" max="9986" width="10" style="40" customWidth="1"/>
    <col min="9987" max="9987" width="9" style="40"/>
    <col min="9988" max="9988" width="10" style="40" customWidth="1"/>
    <col min="9989" max="9990" width="9" style="40"/>
    <col min="9991" max="9991" width="10" style="40" customWidth="1"/>
    <col min="9992" max="9992" width="9" style="40"/>
    <col min="9993" max="9993" width="10" style="40" customWidth="1"/>
    <col min="9994" max="9995" width="9" style="40"/>
    <col min="9996" max="9996" width="10" style="40" customWidth="1"/>
    <col min="9997" max="9997" width="9" style="40"/>
    <col min="9998" max="9998" width="10" style="40" customWidth="1"/>
    <col min="9999" max="10000" width="9" style="40"/>
    <col min="10001" max="10001" width="10" style="40" customWidth="1"/>
    <col min="10002" max="10002" width="9" style="40"/>
    <col min="10003" max="10003" width="10" style="40" customWidth="1"/>
    <col min="10004" max="10005" width="9" style="40"/>
    <col min="10006" max="10006" width="10" style="40" customWidth="1"/>
    <col min="10007" max="10007" width="9" style="40"/>
    <col min="10008" max="10008" width="10" style="40" customWidth="1"/>
    <col min="10009" max="10010" width="9" style="40"/>
    <col min="10011" max="10011" width="10" style="40" customWidth="1"/>
    <col min="10012" max="10012" width="9" style="40"/>
    <col min="10013" max="10013" width="10" style="40" customWidth="1"/>
    <col min="10014" max="10015" width="9" style="40"/>
    <col min="10016" max="10016" width="10" style="40" customWidth="1"/>
    <col min="10017" max="10017" width="9" style="40"/>
    <col min="10018" max="10018" width="10" style="40" customWidth="1"/>
    <col min="10019" max="10020" width="9" style="40"/>
    <col min="10021" max="10021" width="10" style="40" customWidth="1"/>
    <col min="10022" max="10022" width="9" style="40"/>
    <col min="10023" max="10023" width="10" style="40" customWidth="1"/>
    <col min="10024" max="10025" width="9" style="40"/>
    <col min="10026" max="10026" width="10" style="40" customWidth="1"/>
    <col min="10027" max="10027" width="9" style="40"/>
    <col min="10028" max="10028" width="10" style="40" customWidth="1"/>
    <col min="10029" max="10030" width="9" style="40"/>
    <col min="10031" max="10031" width="16.25" style="40" customWidth="1"/>
    <col min="10032" max="10032" width="9" style="40"/>
    <col min="10033" max="10033" width="10" style="40" customWidth="1"/>
    <col min="10034" max="10035" width="9" style="40"/>
    <col min="10036" max="10036" width="10" style="40" customWidth="1"/>
    <col min="10037" max="10037" width="9" style="40"/>
    <col min="10038" max="10038" width="10" style="40" customWidth="1"/>
    <col min="10039" max="10040" width="9" style="40"/>
    <col min="10041" max="10041" width="10" style="40" customWidth="1"/>
    <col min="10042" max="10042" width="9" style="40"/>
    <col min="10043" max="10043" width="15.125" style="40" customWidth="1"/>
    <col min="10044" max="10045" width="9" style="40"/>
    <col min="10046" max="10046" width="27.5" style="40" customWidth="1"/>
    <col min="10047" max="10228" width="9" style="40"/>
    <col min="10229" max="10229" width="10" style="40" customWidth="1"/>
    <col min="10230" max="10231" width="9" style="40"/>
    <col min="10232" max="10232" width="10" style="40" customWidth="1"/>
    <col min="10233" max="10233" width="9" style="40"/>
    <col min="10234" max="10234" width="10" style="40" customWidth="1"/>
    <col min="10235" max="10236" width="9" style="40"/>
    <col min="10237" max="10237" width="10" style="40" customWidth="1"/>
    <col min="10238" max="10238" width="9" style="40"/>
    <col min="10239" max="10239" width="10" style="40" customWidth="1"/>
    <col min="10240" max="10241" width="9" style="40"/>
    <col min="10242" max="10242" width="10" style="40" customWidth="1"/>
    <col min="10243" max="10243" width="9" style="40"/>
    <col min="10244" max="10244" width="10" style="40" customWidth="1"/>
    <col min="10245" max="10246" width="9" style="40"/>
    <col min="10247" max="10247" width="10" style="40" customWidth="1"/>
    <col min="10248" max="10248" width="9" style="40"/>
    <col min="10249" max="10249" width="10" style="40" customWidth="1"/>
    <col min="10250" max="10251" width="9" style="40"/>
    <col min="10252" max="10252" width="10" style="40" customWidth="1"/>
    <col min="10253" max="10253" width="9" style="40"/>
    <col min="10254" max="10254" width="10" style="40" customWidth="1"/>
    <col min="10255" max="10256" width="9" style="40"/>
    <col min="10257" max="10257" width="10" style="40" customWidth="1"/>
    <col min="10258" max="10258" width="9" style="40"/>
    <col min="10259" max="10259" width="10" style="40" customWidth="1"/>
    <col min="10260" max="10261" width="9" style="40"/>
    <col min="10262" max="10262" width="10" style="40" customWidth="1"/>
    <col min="10263" max="10263" width="9" style="40"/>
    <col min="10264" max="10264" width="10" style="40" customWidth="1"/>
    <col min="10265" max="10266" width="9" style="40"/>
    <col min="10267" max="10267" width="10" style="40" customWidth="1"/>
    <col min="10268" max="10268" width="9" style="40"/>
    <col min="10269" max="10269" width="10" style="40" customWidth="1"/>
    <col min="10270" max="10271" width="9" style="40"/>
    <col min="10272" max="10272" width="10" style="40" customWidth="1"/>
    <col min="10273" max="10273" width="9" style="40"/>
    <col min="10274" max="10274" width="10" style="40" customWidth="1"/>
    <col min="10275" max="10276" width="9" style="40"/>
    <col min="10277" max="10277" width="10" style="40" customWidth="1"/>
    <col min="10278" max="10278" width="9" style="40"/>
    <col min="10279" max="10279" width="10" style="40" customWidth="1"/>
    <col min="10280" max="10281" width="9" style="40"/>
    <col min="10282" max="10282" width="10" style="40" customWidth="1"/>
    <col min="10283" max="10283" width="9" style="40"/>
    <col min="10284" max="10284" width="10" style="40" customWidth="1"/>
    <col min="10285" max="10286" width="9" style="40"/>
    <col min="10287" max="10287" width="16.25" style="40" customWidth="1"/>
    <col min="10288" max="10288" width="9" style="40"/>
    <col min="10289" max="10289" width="10" style="40" customWidth="1"/>
    <col min="10290" max="10291" width="9" style="40"/>
    <col min="10292" max="10292" width="10" style="40" customWidth="1"/>
    <col min="10293" max="10293" width="9" style="40"/>
    <col min="10294" max="10294" width="10" style="40" customWidth="1"/>
    <col min="10295" max="10296" width="9" style="40"/>
    <col min="10297" max="10297" width="10" style="40" customWidth="1"/>
    <col min="10298" max="10298" width="9" style="40"/>
    <col min="10299" max="10299" width="15.125" style="40" customWidth="1"/>
    <col min="10300" max="10301" width="9" style="40"/>
    <col min="10302" max="10302" width="27.5" style="40" customWidth="1"/>
    <col min="10303" max="10484" width="9" style="40"/>
    <col min="10485" max="10485" width="10" style="40" customWidth="1"/>
    <col min="10486" max="10487" width="9" style="40"/>
    <col min="10488" max="10488" width="10" style="40" customWidth="1"/>
    <col min="10489" max="10489" width="9" style="40"/>
    <col min="10490" max="10490" width="10" style="40" customWidth="1"/>
    <col min="10491" max="10492" width="9" style="40"/>
    <col min="10493" max="10493" width="10" style="40" customWidth="1"/>
    <col min="10494" max="10494" width="9" style="40"/>
    <col min="10495" max="10495" width="10" style="40" customWidth="1"/>
    <col min="10496" max="10497" width="9" style="40"/>
    <col min="10498" max="10498" width="10" style="40" customWidth="1"/>
    <col min="10499" max="10499" width="9" style="40"/>
    <col min="10500" max="10500" width="10" style="40" customWidth="1"/>
    <col min="10501" max="10502" width="9" style="40"/>
    <col min="10503" max="10503" width="10" style="40" customWidth="1"/>
    <col min="10504" max="10504" width="9" style="40"/>
    <col min="10505" max="10505" width="10" style="40" customWidth="1"/>
    <col min="10506" max="10507" width="9" style="40"/>
    <col min="10508" max="10508" width="10" style="40" customWidth="1"/>
    <col min="10509" max="10509" width="9" style="40"/>
    <col min="10510" max="10510" width="10" style="40" customWidth="1"/>
    <col min="10511" max="10512" width="9" style="40"/>
    <col min="10513" max="10513" width="10" style="40" customWidth="1"/>
    <col min="10514" max="10514" width="9" style="40"/>
    <col min="10515" max="10515" width="10" style="40" customWidth="1"/>
    <col min="10516" max="10517" width="9" style="40"/>
    <col min="10518" max="10518" width="10" style="40" customWidth="1"/>
    <col min="10519" max="10519" width="9" style="40"/>
    <col min="10520" max="10520" width="10" style="40" customWidth="1"/>
    <col min="10521" max="10522" width="9" style="40"/>
    <col min="10523" max="10523" width="10" style="40" customWidth="1"/>
    <col min="10524" max="10524" width="9" style="40"/>
    <col min="10525" max="10525" width="10" style="40" customWidth="1"/>
    <col min="10526" max="10527" width="9" style="40"/>
    <col min="10528" max="10528" width="10" style="40" customWidth="1"/>
    <col min="10529" max="10529" width="9" style="40"/>
    <col min="10530" max="10530" width="10" style="40" customWidth="1"/>
    <col min="10531" max="10532" width="9" style="40"/>
    <col min="10533" max="10533" width="10" style="40" customWidth="1"/>
    <col min="10534" max="10534" width="9" style="40"/>
    <col min="10535" max="10535" width="10" style="40" customWidth="1"/>
    <col min="10536" max="10537" width="9" style="40"/>
    <col min="10538" max="10538" width="10" style="40" customWidth="1"/>
    <col min="10539" max="10539" width="9" style="40"/>
    <col min="10540" max="10540" width="10" style="40" customWidth="1"/>
    <col min="10541" max="10542" width="9" style="40"/>
    <col min="10543" max="10543" width="16.25" style="40" customWidth="1"/>
    <col min="10544" max="10544" width="9" style="40"/>
    <col min="10545" max="10545" width="10" style="40" customWidth="1"/>
    <col min="10546" max="10547" width="9" style="40"/>
    <col min="10548" max="10548" width="10" style="40" customWidth="1"/>
    <col min="10549" max="10549" width="9" style="40"/>
    <col min="10550" max="10550" width="10" style="40" customWidth="1"/>
    <col min="10551" max="10552" width="9" style="40"/>
    <col min="10553" max="10553" width="10" style="40" customWidth="1"/>
    <col min="10554" max="10554" width="9" style="40"/>
    <col min="10555" max="10555" width="15.125" style="40" customWidth="1"/>
    <col min="10556" max="10557" width="9" style="40"/>
    <col min="10558" max="10558" width="27.5" style="40" customWidth="1"/>
    <col min="10559" max="10740" width="9" style="40"/>
    <col min="10741" max="10741" width="10" style="40" customWidth="1"/>
    <col min="10742" max="10743" width="9" style="40"/>
    <col min="10744" max="10744" width="10" style="40" customWidth="1"/>
    <col min="10745" max="10745" width="9" style="40"/>
    <col min="10746" max="10746" width="10" style="40" customWidth="1"/>
    <col min="10747" max="10748" width="9" style="40"/>
    <col min="10749" max="10749" width="10" style="40" customWidth="1"/>
    <col min="10750" max="10750" width="9" style="40"/>
    <col min="10751" max="10751" width="10" style="40" customWidth="1"/>
    <col min="10752" max="10753" width="9" style="40"/>
    <col min="10754" max="10754" width="10" style="40" customWidth="1"/>
    <col min="10755" max="10755" width="9" style="40"/>
    <col min="10756" max="10756" width="10" style="40" customWidth="1"/>
    <col min="10757" max="10758" width="9" style="40"/>
    <col min="10759" max="10759" width="10" style="40" customWidth="1"/>
    <col min="10760" max="10760" width="9" style="40"/>
    <col min="10761" max="10761" width="10" style="40" customWidth="1"/>
    <col min="10762" max="10763" width="9" style="40"/>
    <col min="10764" max="10764" width="10" style="40" customWidth="1"/>
    <col min="10765" max="10765" width="9" style="40"/>
    <col min="10766" max="10766" width="10" style="40" customWidth="1"/>
    <col min="10767" max="10768" width="9" style="40"/>
    <col min="10769" max="10769" width="10" style="40" customWidth="1"/>
    <col min="10770" max="10770" width="9" style="40"/>
    <col min="10771" max="10771" width="10" style="40" customWidth="1"/>
    <col min="10772" max="10773" width="9" style="40"/>
    <col min="10774" max="10774" width="10" style="40" customWidth="1"/>
    <col min="10775" max="10775" width="9" style="40"/>
    <col min="10776" max="10776" width="10" style="40" customWidth="1"/>
    <col min="10777" max="10778" width="9" style="40"/>
    <col min="10779" max="10779" width="10" style="40" customWidth="1"/>
    <col min="10780" max="10780" width="9" style="40"/>
    <col min="10781" max="10781" width="10" style="40" customWidth="1"/>
    <col min="10782" max="10783" width="9" style="40"/>
    <col min="10784" max="10784" width="10" style="40" customWidth="1"/>
    <col min="10785" max="10785" width="9" style="40"/>
    <col min="10786" max="10786" width="10" style="40" customWidth="1"/>
    <col min="10787" max="10788" width="9" style="40"/>
    <col min="10789" max="10789" width="10" style="40" customWidth="1"/>
    <col min="10790" max="10790" width="9" style="40"/>
    <col min="10791" max="10791" width="10" style="40" customWidth="1"/>
    <col min="10792" max="10793" width="9" style="40"/>
    <col min="10794" max="10794" width="10" style="40" customWidth="1"/>
    <col min="10795" max="10795" width="9" style="40"/>
    <col min="10796" max="10796" width="10" style="40" customWidth="1"/>
    <col min="10797" max="10798" width="9" style="40"/>
    <col min="10799" max="10799" width="16.25" style="40" customWidth="1"/>
    <col min="10800" max="10800" width="9" style="40"/>
    <col min="10801" max="10801" width="10" style="40" customWidth="1"/>
    <col min="10802" max="10803" width="9" style="40"/>
    <col min="10804" max="10804" width="10" style="40" customWidth="1"/>
    <col min="10805" max="10805" width="9" style="40"/>
    <col min="10806" max="10806" width="10" style="40" customWidth="1"/>
    <col min="10807" max="10808" width="9" style="40"/>
    <col min="10809" max="10809" width="10" style="40" customWidth="1"/>
    <col min="10810" max="10810" width="9" style="40"/>
    <col min="10811" max="10811" width="15.125" style="40" customWidth="1"/>
    <col min="10812" max="10813" width="9" style="40"/>
    <col min="10814" max="10814" width="27.5" style="40" customWidth="1"/>
    <col min="10815" max="10996" width="9" style="40"/>
    <col min="10997" max="10997" width="10" style="40" customWidth="1"/>
    <col min="10998" max="10999" width="9" style="40"/>
    <col min="11000" max="11000" width="10" style="40" customWidth="1"/>
    <col min="11001" max="11001" width="9" style="40"/>
    <col min="11002" max="11002" width="10" style="40" customWidth="1"/>
    <col min="11003" max="11004" width="9" style="40"/>
    <col min="11005" max="11005" width="10" style="40" customWidth="1"/>
    <col min="11006" max="11006" width="9" style="40"/>
    <col min="11007" max="11007" width="10" style="40" customWidth="1"/>
    <col min="11008" max="11009" width="9" style="40"/>
    <col min="11010" max="11010" width="10" style="40" customWidth="1"/>
    <col min="11011" max="11011" width="9" style="40"/>
    <col min="11012" max="11012" width="10" style="40" customWidth="1"/>
    <col min="11013" max="11014" width="9" style="40"/>
    <col min="11015" max="11015" width="10" style="40" customWidth="1"/>
    <col min="11016" max="11016" width="9" style="40"/>
    <col min="11017" max="11017" width="10" style="40" customWidth="1"/>
    <col min="11018" max="11019" width="9" style="40"/>
    <col min="11020" max="11020" width="10" style="40" customWidth="1"/>
    <col min="11021" max="11021" width="9" style="40"/>
    <col min="11022" max="11022" width="10" style="40" customWidth="1"/>
    <col min="11023" max="11024" width="9" style="40"/>
    <col min="11025" max="11025" width="10" style="40" customWidth="1"/>
    <col min="11026" max="11026" width="9" style="40"/>
    <col min="11027" max="11027" width="10" style="40" customWidth="1"/>
    <col min="11028" max="11029" width="9" style="40"/>
    <col min="11030" max="11030" width="10" style="40" customWidth="1"/>
    <col min="11031" max="11031" width="9" style="40"/>
    <col min="11032" max="11032" width="10" style="40" customWidth="1"/>
    <col min="11033" max="11034" width="9" style="40"/>
    <col min="11035" max="11035" width="10" style="40" customWidth="1"/>
    <col min="11036" max="11036" width="9" style="40"/>
    <col min="11037" max="11037" width="10" style="40" customWidth="1"/>
    <col min="11038" max="11039" width="9" style="40"/>
    <col min="11040" max="11040" width="10" style="40" customWidth="1"/>
    <col min="11041" max="11041" width="9" style="40"/>
    <col min="11042" max="11042" width="10" style="40" customWidth="1"/>
    <col min="11043" max="11044" width="9" style="40"/>
    <col min="11045" max="11045" width="10" style="40" customWidth="1"/>
    <col min="11046" max="11046" width="9" style="40"/>
    <col min="11047" max="11047" width="10" style="40" customWidth="1"/>
    <col min="11048" max="11049" width="9" style="40"/>
    <col min="11050" max="11050" width="10" style="40" customWidth="1"/>
    <col min="11051" max="11051" width="9" style="40"/>
    <col min="11052" max="11052" width="10" style="40" customWidth="1"/>
    <col min="11053" max="11054" width="9" style="40"/>
    <col min="11055" max="11055" width="16.25" style="40" customWidth="1"/>
    <col min="11056" max="11056" width="9" style="40"/>
    <col min="11057" max="11057" width="10" style="40" customWidth="1"/>
    <col min="11058" max="11059" width="9" style="40"/>
    <col min="11060" max="11060" width="10" style="40" customWidth="1"/>
    <col min="11061" max="11061" width="9" style="40"/>
    <col min="11062" max="11062" width="10" style="40" customWidth="1"/>
    <col min="11063" max="11064" width="9" style="40"/>
    <col min="11065" max="11065" width="10" style="40" customWidth="1"/>
    <col min="11066" max="11066" width="9" style="40"/>
    <col min="11067" max="11067" width="15.125" style="40" customWidth="1"/>
    <col min="11068" max="11069" width="9" style="40"/>
    <col min="11070" max="11070" width="27.5" style="40" customWidth="1"/>
    <col min="11071" max="11252" width="9" style="40"/>
    <col min="11253" max="11253" width="10" style="40" customWidth="1"/>
    <col min="11254" max="11255" width="9" style="40"/>
    <col min="11256" max="11256" width="10" style="40" customWidth="1"/>
    <col min="11257" max="11257" width="9" style="40"/>
    <col min="11258" max="11258" width="10" style="40" customWidth="1"/>
    <col min="11259" max="11260" width="9" style="40"/>
    <col min="11261" max="11261" width="10" style="40" customWidth="1"/>
    <col min="11262" max="11262" width="9" style="40"/>
    <col min="11263" max="11263" width="10" style="40" customWidth="1"/>
    <col min="11264" max="11265" width="9" style="40"/>
    <col min="11266" max="11266" width="10" style="40" customWidth="1"/>
    <col min="11267" max="11267" width="9" style="40"/>
    <col min="11268" max="11268" width="10" style="40" customWidth="1"/>
    <col min="11269" max="11270" width="9" style="40"/>
    <col min="11271" max="11271" width="10" style="40" customWidth="1"/>
    <col min="11272" max="11272" width="9" style="40"/>
    <col min="11273" max="11273" width="10" style="40" customWidth="1"/>
    <col min="11274" max="11275" width="9" style="40"/>
    <col min="11276" max="11276" width="10" style="40" customWidth="1"/>
    <col min="11277" max="11277" width="9" style="40"/>
    <col min="11278" max="11278" width="10" style="40" customWidth="1"/>
    <col min="11279" max="11280" width="9" style="40"/>
    <col min="11281" max="11281" width="10" style="40" customWidth="1"/>
    <col min="11282" max="11282" width="9" style="40"/>
    <col min="11283" max="11283" width="10" style="40" customWidth="1"/>
    <col min="11284" max="11285" width="9" style="40"/>
    <col min="11286" max="11286" width="10" style="40" customWidth="1"/>
    <col min="11287" max="11287" width="9" style="40"/>
    <col min="11288" max="11288" width="10" style="40" customWidth="1"/>
    <col min="11289" max="11290" width="9" style="40"/>
    <col min="11291" max="11291" width="10" style="40" customWidth="1"/>
    <col min="11292" max="11292" width="9" style="40"/>
    <col min="11293" max="11293" width="10" style="40" customWidth="1"/>
    <col min="11294" max="11295" width="9" style="40"/>
    <col min="11296" max="11296" width="10" style="40" customWidth="1"/>
    <col min="11297" max="11297" width="9" style="40"/>
    <col min="11298" max="11298" width="10" style="40" customWidth="1"/>
    <col min="11299" max="11300" width="9" style="40"/>
    <col min="11301" max="11301" width="10" style="40" customWidth="1"/>
    <col min="11302" max="11302" width="9" style="40"/>
    <col min="11303" max="11303" width="10" style="40" customWidth="1"/>
    <col min="11304" max="11305" width="9" style="40"/>
    <col min="11306" max="11306" width="10" style="40" customWidth="1"/>
    <col min="11307" max="11307" width="9" style="40"/>
    <col min="11308" max="11308" width="10" style="40" customWidth="1"/>
    <col min="11309" max="11310" width="9" style="40"/>
    <col min="11311" max="11311" width="16.25" style="40" customWidth="1"/>
    <col min="11312" max="11312" width="9" style="40"/>
    <col min="11313" max="11313" width="10" style="40" customWidth="1"/>
    <col min="11314" max="11315" width="9" style="40"/>
    <col min="11316" max="11316" width="10" style="40" customWidth="1"/>
    <col min="11317" max="11317" width="9" style="40"/>
    <col min="11318" max="11318" width="10" style="40" customWidth="1"/>
    <col min="11319" max="11320" width="9" style="40"/>
    <col min="11321" max="11321" width="10" style="40" customWidth="1"/>
    <col min="11322" max="11322" width="9" style="40"/>
    <col min="11323" max="11323" width="15.125" style="40" customWidth="1"/>
    <col min="11324" max="11325" width="9" style="40"/>
    <col min="11326" max="11326" width="27.5" style="40" customWidth="1"/>
    <col min="11327" max="11508" width="9" style="40"/>
    <col min="11509" max="11509" width="10" style="40" customWidth="1"/>
    <col min="11510" max="11511" width="9" style="40"/>
    <col min="11512" max="11512" width="10" style="40" customWidth="1"/>
    <col min="11513" max="11513" width="9" style="40"/>
    <col min="11514" max="11514" width="10" style="40" customWidth="1"/>
    <col min="11515" max="11516" width="9" style="40"/>
    <col min="11517" max="11517" width="10" style="40" customWidth="1"/>
    <col min="11518" max="11518" width="9" style="40"/>
    <col min="11519" max="11519" width="10" style="40" customWidth="1"/>
    <col min="11520" max="11521" width="9" style="40"/>
    <col min="11522" max="11522" width="10" style="40" customWidth="1"/>
    <col min="11523" max="11523" width="9" style="40"/>
    <col min="11524" max="11524" width="10" style="40" customWidth="1"/>
    <col min="11525" max="11526" width="9" style="40"/>
    <col min="11527" max="11527" width="10" style="40" customWidth="1"/>
    <col min="11528" max="11528" width="9" style="40"/>
    <col min="11529" max="11529" width="10" style="40" customWidth="1"/>
    <col min="11530" max="11531" width="9" style="40"/>
    <col min="11532" max="11532" width="10" style="40" customWidth="1"/>
    <col min="11533" max="11533" width="9" style="40"/>
    <col min="11534" max="11534" width="10" style="40" customWidth="1"/>
    <col min="11535" max="11536" width="9" style="40"/>
    <col min="11537" max="11537" width="10" style="40" customWidth="1"/>
    <col min="11538" max="11538" width="9" style="40"/>
    <col min="11539" max="11539" width="10" style="40" customWidth="1"/>
    <col min="11540" max="11541" width="9" style="40"/>
    <col min="11542" max="11542" width="10" style="40" customWidth="1"/>
    <col min="11543" max="11543" width="9" style="40"/>
    <col min="11544" max="11544" width="10" style="40" customWidth="1"/>
    <col min="11545" max="11546" width="9" style="40"/>
    <col min="11547" max="11547" width="10" style="40" customWidth="1"/>
    <col min="11548" max="11548" width="9" style="40"/>
    <col min="11549" max="11549" width="10" style="40" customWidth="1"/>
    <col min="11550" max="11551" width="9" style="40"/>
    <col min="11552" max="11552" width="10" style="40" customWidth="1"/>
    <col min="11553" max="11553" width="9" style="40"/>
    <col min="11554" max="11554" width="10" style="40" customWidth="1"/>
    <col min="11555" max="11556" width="9" style="40"/>
    <col min="11557" max="11557" width="10" style="40" customWidth="1"/>
    <col min="11558" max="11558" width="9" style="40"/>
    <col min="11559" max="11559" width="10" style="40" customWidth="1"/>
    <col min="11560" max="11561" width="9" style="40"/>
    <col min="11562" max="11562" width="10" style="40" customWidth="1"/>
    <col min="11563" max="11563" width="9" style="40"/>
    <col min="11564" max="11564" width="10" style="40" customWidth="1"/>
    <col min="11565" max="11566" width="9" style="40"/>
    <col min="11567" max="11567" width="16.25" style="40" customWidth="1"/>
    <col min="11568" max="11568" width="9" style="40"/>
    <col min="11569" max="11569" width="10" style="40" customWidth="1"/>
    <col min="11570" max="11571" width="9" style="40"/>
    <col min="11572" max="11572" width="10" style="40" customWidth="1"/>
    <col min="11573" max="11573" width="9" style="40"/>
    <col min="11574" max="11574" width="10" style="40" customWidth="1"/>
    <col min="11575" max="11576" width="9" style="40"/>
    <col min="11577" max="11577" width="10" style="40" customWidth="1"/>
    <col min="11578" max="11578" width="9" style="40"/>
    <col min="11579" max="11579" width="15.125" style="40" customWidth="1"/>
    <col min="11580" max="11581" width="9" style="40"/>
    <col min="11582" max="11582" width="27.5" style="40" customWidth="1"/>
    <col min="11583" max="11764" width="9" style="40"/>
    <col min="11765" max="11765" width="10" style="40" customWidth="1"/>
    <col min="11766" max="11767" width="9" style="40"/>
    <col min="11768" max="11768" width="10" style="40" customWidth="1"/>
    <col min="11769" max="11769" width="9" style="40"/>
    <col min="11770" max="11770" width="10" style="40" customWidth="1"/>
    <col min="11771" max="11772" width="9" style="40"/>
    <col min="11773" max="11773" width="10" style="40" customWidth="1"/>
    <col min="11774" max="11774" width="9" style="40"/>
    <col min="11775" max="11775" width="10" style="40" customWidth="1"/>
    <col min="11776" max="11777" width="9" style="40"/>
    <col min="11778" max="11778" width="10" style="40" customWidth="1"/>
    <col min="11779" max="11779" width="9" style="40"/>
    <col min="11780" max="11780" width="10" style="40" customWidth="1"/>
    <col min="11781" max="11782" width="9" style="40"/>
    <col min="11783" max="11783" width="10" style="40" customWidth="1"/>
    <col min="11784" max="11784" width="9" style="40"/>
    <col min="11785" max="11785" width="10" style="40" customWidth="1"/>
    <col min="11786" max="11787" width="9" style="40"/>
    <col min="11788" max="11788" width="10" style="40" customWidth="1"/>
    <col min="11789" max="11789" width="9" style="40"/>
    <col min="11790" max="11790" width="10" style="40" customWidth="1"/>
    <col min="11791" max="11792" width="9" style="40"/>
    <col min="11793" max="11793" width="10" style="40" customWidth="1"/>
    <col min="11794" max="11794" width="9" style="40"/>
    <col min="11795" max="11795" width="10" style="40" customWidth="1"/>
    <col min="11796" max="11797" width="9" style="40"/>
    <col min="11798" max="11798" width="10" style="40" customWidth="1"/>
    <col min="11799" max="11799" width="9" style="40"/>
    <col min="11800" max="11800" width="10" style="40" customWidth="1"/>
    <col min="11801" max="11802" width="9" style="40"/>
    <col min="11803" max="11803" width="10" style="40" customWidth="1"/>
    <col min="11804" max="11804" width="9" style="40"/>
    <col min="11805" max="11805" width="10" style="40" customWidth="1"/>
    <col min="11806" max="11807" width="9" style="40"/>
    <col min="11808" max="11808" width="10" style="40" customWidth="1"/>
    <col min="11809" max="11809" width="9" style="40"/>
    <col min="11810" max="11810" width="10" style="40" customWidth="1"/>
    <col min="11811" max="11812" width="9" style="40"/>
    <col min="11813" max="11813" width="10" style="40" customWidth="1"/>
    <col min="11814" max="11814" width="9" style="40"/>
    <col min="11815" max="11815" width="10" style="40" customWidth="1"/>
    <col min="11816" max="11817" width="9" style="40"/>
    <col min="11818" max="11818" width="10" style="40" customWidth="1"/>
    <col min="11819" max="11819" width="9" style="40"/>
    <col min="11820" max="11820" width="10" style="40" customWidth="1"/>
    <col min="11821" max="11822" width="9" style="40"/>
    <col min="11823" max="11823" width="16.25" style="40" customWidth="1"/>
    <col min="11824" max="11824" width="9" style="40"/>
    <col min="11825" max="11825" width="10" style="40" customWidth="1"/>
    <col min="11826" max="11827" width="9" style="40"/>
    <col min="11828" max="11828" width="10" style="40" customWidth="1"/>
    <col min="11829" max="11829" width="9" style="40"/>
    <col min="11830" max="11830" width="10" style="40" customWidth="1"/>
    <col min="11831" max="11832" width="9" style="40"/>
    <col min="11833" max="11833" width="10" style="40" customWidth="1"/>
    <col min="11834" max="11834" width="9" style="40"/>
    <col min="11835" max="11835" width="15.125" style="40" customWidth="1"/>
    <col min="11836" max="11837" width="9" style="40"/>
    <col min="11838" max="11838" width="27.5" style="40" customWidth="1"/>
    <col min="11839" max="12020" width="9" style="40"/>
    <col min="12021" max="12021" width="10" style="40" customWidth="1"/>
    <col min="12022" max="12023" width="9" style="40"/>
    <col min="12024" max="12024" width="10" style="40" customWidth="1"/>
    <col min="12025" max="12025" width="9" style="40"/>
    <col min="12026" max="12026" width="10" style="40" customWidth="1"/>
    <col min="12027" max="12028" width="9" style="40"/>
    <col min="12029" max="12029" width="10" style="40" customWidth="1"/>
    <col min="12030" max="12030" width="9" style="40"/>
    <col min="12031" max="12031" width="10" style="40" customWidth="1"/>
    <col min="12032" max="12033" width="9" style="40"/>
    <col min="12034" max="12034" width="10" style="40" customWidth="1"/>
    <col min="12035" max="12035" width="9" style="40"/>
    <col min="12036" max="12036" width="10" style="40" customWidth="1"/>
    <col min="12037" max="12038" width="9" style="40"/>
    <col min="12039" max="12039" width="10" style="40" customWidth="1"/>
    <col min="12040" max="12040" width="9" style="40"/>
    <col min="12041" max="12041" width="10" style="40" customWidth="1"/>
    <col min="12042" max="12043" width="9" style="40"/>
    <col min="12044" max="12044" width="10" style="40" customWidth="1"/>
    <col min="12045" max="12045" width="9" style="40"/>
    <col min="12046" max="12046" width="10" style="40" customWidth="1"/>
    <col min="12047" max="12048" width="9" style="40"/>
    <col min="12049" max="12049" width="10" style="40" customWidth="1"/>
    <col min="12050" max="12050" width="9" style="40"/>
    <col min="12051" max="12051" width="10" style="40" customWidth="1"/>
    <col min="12052" max="12053" width="9" style="40"/>
    <col min="12054" max="12054" width="10" style="40" customWidth="1"/>
    <col min="12055" max="12055" width="9" style="40"/>
    <col min="12056" max="12056" width="10" style="40" customWidth="1"/>
    <col min="12057" max="12058" width="9" style="40"/>
    <col min="12059" max="12059" width="10" style="40" customWidth="1"/>
    <col min="12060" max="12060" width="9" style="40"/>
    <col min="12061" max="12061" width="10" style="40" customWidth="1"/>
    <col min="12062" max="12063" width="9" style="40"/>
    <col min="12064" max="12064" width="10" style="40" customWidth="1"/>
    <col min="12065" max="12065" width="9" style="40"/>
    <col min="12066" max="12066" width="10" style="40" customWidth="1"/>
    <col min="12067" max="12068" width="9" style="40"/>
    <col min="12069" max="12069" width="10" style="40" customWidth="1"/>
    <col min="12070" max="12070" width="9" style="40"/>
    <col min="12071" max="12071" width="10" style="40" customWidth="1"/>
    <col min="12072" max="12073" width="9" style="40"/>
    <col min="12074" max="12074" width="10" style="40" customWidth="1"/>
    <col min="12075" max="12075" width="9" style="40"/>
    <col min="12076" max="12076" width="10" style="40" customWidth="1"/>
    <col min="12077" max="12078" width="9" style="40"/>
    <col min="12079" max="12079" width="16.25" style="40" customWidth="1"/>
    <col min="12080" max="12080" width="9" style="40"/>
    <col min="12081" max="12081" width="10" style="40" customWidth="1"/>
    <col min="12082" max="12083" width="9" style="40"/>
    <col min="12084" max="12084" width="10" style="40" customWidth="1"/>
    <col min="12085" max="12085" width="9" style="40"/>
    <col min="12086" max="12086" width="10" style="40" customWidth="1"/>
    <col min="12087" max="12088" width="9" style="40"/>
    <col min="12089" max="12089" width="10" style="40" customWidth="1"/>
    <col min="12090" max="12090" width="9" style="40"/>
    <col min="12091" max="12091" width="15.125" style="40" customWidth="1"/>
    <col min="12092" max="12093" width="9" style="40"/>
    <col min="12094" max="12094" width="27.5" style="40" customWidth="1"/>
    <col min="12095" max="12276" width="9" style="40"/>
    <col min="12277" max="12277" width="10" style="40" customWidth="1"/>
    <col min="12278" max="12279" width="9" style="40"/>
    <col min="12280" max="12280" width="10" style="40" customWidth="1"/>
    <col min="12281" max="12281" width="9" style="40"/>
    <col min="12282" max="12282" width="10" style="40" customWidth="1"/>
    <col min="12283" max="12284" width="9" style="40"/>
    <col min="12285" max="12285" width="10" style="40" customWidth="1"/>
    <col min="12286" max="12286" width="9" style="40"/>
    <col min="12287" max="12287" width="10" style="40" customWidth="1"/>
    <col min="12288" max="12289" width="9" style="40"/>
    <col min="12290" max="12290" width="10" style="40" customWidth="1"/>
    <col min="12291" max="12291" width="9" style="40"/>
    <col min="12292" max="12292" width="10" style="40" customWidth="1"/>
    <col min="12293" max="12294" width="9" style="40"/>
    <col min="12295" max="12295" width="10" style="40" customWidth="1"/>
    <col min="12296" max="12296" width="9" style="40"/>
    <col min="12297" max="12297" width="10" style="40" customWidth="1"/>
    <col min="12298" max="12299" width="9" style="40"/>
    <col min="12300" max="12300" width="10" style="40" customWidth="1"/>
    <col min="12301" max="12301" width="9" style="40"/>
    <col min="12302" max="12302" width="10" style="40" customWidth="1"/>
    <col min="12303" max="12304" width="9" style="40"/>
    <col min="12305" max="12305" width="10" style="40" customWidth="1"/>
    <col min="12306" max="12306" width="9" style="40"/>
    <col min="12307" max="12307" width="10" style="40" customWidth="1"/>
    <col min="12308" max="12309" width="9" style="40"/>
    <col min="12310" max="12310" width="10" style="40" customWidth="1"/>
    <col min="12311" max="12311" width="9" style="40"/>
    <col min="12312" max="12312" width="10" style="40" customWidth="1"/>
    <col min="12313" max="12314" width="9" style="40"/>
    <col min="12315" max="12315" width="10" style="40" customWidth="1"/>
    <col min="12316" max="12316" width="9" style="40"/>
    <col min="12317" max="12317" width="10" style="40" customWidth="1"/>
    <col min="12318" max="12319" width="9" style="40"/>
    <col min="12320" max="12320" width="10" style="40" customWidth="1"/>
    <col min="12321" max="12321" width="9" style="40"/>
    <col min="12322" max="12322" width="10" style="40" customWidth="1"/>
    <col min="12323" max="12324" width="9" style="40"/>
    <col min="12325" max="12325" width="10" style="40" customWidth="1"/>
    <col min="12326" max="12326" width="9" style="40"/>
    <col min="12327" max="12327" width="10" style="40" customWidth="1"/>
    <col min="12328" max="12329" width="9" style="40"/>
    <col min="12330" max="12330" width="10" style="40" customWidth="1"/>
    <col min="12331" max="12331" width="9" style="40"/>
    <col min="12332" max="12332" width="10" style="40" customWidth="1"/>
    <col min="12333" max="12334" width="9" style="40"/>
    <col min="12335" max="12335" width="16.25" style="40" customWidth="1"/>
    <col min="12336" max="12336" width="9" style="40"/>
    <col min="12337" max="12337" width="10" style="40" customWidth="1"/>
    <col min="12338" max="12339" width="9" style="40"/>
    <col min="12340" max="12340" width="10" style="40" customWidth="1"/>
    <col min="12341" max="12341" width="9" style="40"/>
    <col min="12342" max="12342" width="10" style="40" customWidth="1"/>
    <col min="12343" max="12344" width="9" style="40"/>
    <col min="12345" max="12345" width="10" style="40" customWidth="1"/>
    <col min="12346" max="12346" width="9" style="40"/>
    <col min="12347" max="12347" width="15.125" style="40" customWidth="1"/>
    <col min="12348" max="12349" width="9" style="40"/>
    <col min="12350" max="12350" width="27.5" style="40" customWidth="1"/>
    <col min="12351" max="12532" width="9" style="40"/>
    <col min="12533" max="12533" width="10" style="40" customWidth="1"/>
    <col min="12534" max="12535" width="9" style="40"/>
    <col min="12536" max="12536" width="10" style="40" customWidth="1"/>
    <col min="12537" max="12537" width="9" style="40"/>
    <col min="12538" max="12538" width="10" style="40" customWidth="1"/>
    <col min="12539" max="12540" width="9" style="40"/>
    <col min="12541" max="12541" width="10" style="40" customWidth="1"/>
    <col min="12542" max="12542" width="9" style="40"/>
    <col min="12543" max="12543" width="10" style="40" customWidth="1"/>
    <col min="12544" max="12545" width="9" style="40"/>
    <col min="12546" max="12546" width="10" style="40" customWidth="1"/>
    <col min="12547" max="12547" width="9" style="40"/>
    <col min="12548" max="12548" width="10" style="40" customWidth="1"/>
    <col min="12549" max="12550" width="9" style="40"/>
    <col min="12551" max="12551" width="10" style="40" customWidth="1"/>
    <col min="12552" max="12552" width="9" style="40"/>
    <col min="12553" max="12553" width="10" style="40" customWidth="1"/>
    <col min="12554" max="12555" width="9" style="40"/>
    <col min="12556" max="12556" width="10" style="40" customWidth="1"/>
    <col min="12557" max="12557" width="9" style="40"/>
    <col min="12558" max="12558" width="10" style="40" customWidth="1"/>
    <col min="12559" max="12560" width="9" style="40"/>
    <col min="12561" max="12561" width="10" style="40" customWidth="1"/>
    <col min="12562" max="12562" width="9" style="40"/>
    <col min="12563" max="12563" width="10" style="40" customWidth="1"/>
    <col min="12564" max="12565" width="9" style="40"/>
    <col min="12566" max="12566" width="10" style="40" customWidth="1"/>
    <col min="12567" max="12567" width="9" style="40"/>
    <col min="12568" max="12568" width="10" style="40" customWidth="1"/>
    <col min="12569" max="12570" width="9" style="40"/>
    <col min="12571" max="12571" width="10" style="40" customWidth="1"/>
    <col min="12572" max="12572" width="9" style="40"/>
    <col min="12573" max="12573" width="10" style="40" customWidth="1"/>
    <col min="12574" max="12575" width="9" style="40"/>
    <col min="12576" max="12576" width="10" style="40" customWidth="1"/>
    <col min="12577" max="12577" width="9" style="40"/>
    <col min="12578" max="12578" width="10" style="40" customWidth="1"/>
    <col min="12579" max="12580" width="9" style="40"/>
    <col min="12581" max="12581" width="10" style="40" customWidth="1"/>
    <col min="12582" max="12582" width="9" style="40"/>
    <col min="12583" max="12583" width="10" style="40" customWidth="1"/>
    <col min="12584" max="12585" width="9" style="40"/>
    <col min="12586" max="12586" width="10" style="40" customWidth="1"/>
    <col min="12587" max="12587" width="9" style="40"/>
    <col min="12588" max="12588" width="10" style="40" customWidth="1"/>
    <col min="12589" max="12590" width="9" style="40"/>
    <col min="12591" max="12591" width="16.25" style="40" customWidth="1"/>
    <col min="12592" max="12592" width="9" style="40"/>
    <col min="12593" max="12593" width="10" style="40" customWidth="1"/>
    <col min="12594" max="12595" width="9" style="40"/>
    <col min="12596" max="12596" width="10" style="40" customWidth="1"/>
    <col min="12597" max="12597" width="9" style="40"/>
    <col min="12598" max="12598" width="10" style="40" customWidth="1"/>
    <col min="12599" max="12600" width="9" style="40"/>
    <col min="12601" max="12601" width="10" style="40" customWidth="1"/>
    <col min="12602" max="12602" width="9" style="40"/>
    <col min="12603" max="12603" width="15.125" style="40" customWidth="1"/>
    <col min="12604" max="12605" width="9" style="40"/>
    <col min="12606" max="12606" width="27.5" style="40" customWidth="1"/>
    <col min="12607" max="12788" width="9" style="40"/>
    <col min="12789" max="12789" width="10" style="40" customWidth="1"/>
    <col min="12790" max="12791" width="9" style="40"/>
    <col min="12792" max="12792" width="10" style="40" customWidth="1"/>
    <col min="12793" max="12793" width="9" style="40"/>
    <col min="12794" max="12794" width="10" style="40" customWidth="1"/>
    <col min="12795" max="12796" width="9" style="40"/>
    <col min="12797" max="12797" width="10" style="40" customWidth="1"/>
    <col min="12798" max="12798" width="9" style="40"/>
    <col min="12799" max="12799" width="10" style="40" customWidth="1"/>
    <col min="12800" max="12801" width="9" style="40"/>
    <col min="12802" max="12802" width="10" style="40" customWidth="1"/>
    <col min="12803" max="12803" width="9" style="40"/>
    <col min="12804" max="12804" width="10" style="40" customWidth="1"/>
    <col min="12805" max="12806" width="9" style="40"/>
    <col min="12807" max="12807" width="10" style="40" customWidth="1"/>
    <col min="12808" max="12808" width="9" style="40"/>
    <col min="12809" max="12809" width="10" style="40" customWidth="1"/>
    <col min="12810" max="12811" width="9" style="40"/>
    <col min="12812" max="12812" width="10" style="40" customWidth="1"/>
    <col min="12813" max="12813" width="9" style="40"/>
    <col min="12814" max="12814" width="10" style="40" customWidth="1"/>
    <col min="12815" max="12816" width="9" style="40"/>
    <col min="12817" max="12817" width="10" style="40" customWidth="1"/>
    <col min="12818" max="12818" width="9" style="40"/>
    <col min="12819" max="12819" width="10" style="40" customWidth="1"/>
    <col min="12820" max="12821" width="9" style="40"/>
    <col min="12822" max="12822" width="10" style="40" customWidth="1"/>
    <col min="12823" max="12823" width="9" style="40"/>
    <col min="12824" max="12824" width="10" style="40" customWidth="1"/>
    <col min="12825" max="12826" width="9" style="40"/>
    <col min="12827" max="12827" width="10" style="40" customWidth="1"/>
    <col min="12828" max="12828" width="9" style="40"/>
    <col min="12829" max="12829" width="10" style="40" customWidth="1"/>
    <col min="12830" max="12831" width="9" style="40"/>
    <col min="12832" max="12832" width="10" style="40" customWidth="1"/>
    <col min="12833" max="12833" width="9" style="40"/>
    <col min="12834" max="12834" width="10" style="40" customWidth="1"/>
    <col min="12835" max="12836" width="9" style="40"/>
    <col min="12837" max="12837" width="10" style="40" customWidth="1"/>
    <col min="12838" max="12838" width="9" style="40"/>
    <col min="12839" max="12839" width="10" style="40" customWidth="1"/>
    <col min="12840" max="12841" width="9" style="40"/>
    <col min="12842" max="12842" width="10" style="40" customWidth="1"/>
    <col min="12843" max="12843" width="9" style="40"/>
    <col min="12844" max="12844" width="10" style="40" customWidth="1"/>
    <col min="12845" max="12846" width="9" style="40"/>
    <col min="12847" max="12847" width="16.25" style="40" customWidth="1"/>
    <col min="12848" max="12848" width="9" style="40"/>
    <col min="12849" max="12849" width="10" style="40" customWidth="1"/>
    <col min="12850" max="12851" width="9" style="40"/>
    <col min="12852" max="12852" width="10" style="40" customWidth="1"/>
    <col min="12853" max="12853" width="9" style="40"/>
    <col min="12854" max="12854" width="10" style="40" customWidth="1"/>
    <col min="12855" max="12856" width="9" style="40"/>
    <col min="12857" max="12857" width="10" style="40" customWidth="1"/>
    <col min="12858" max="12858" width="9" style="40"/>
    <col min="12859" max="12859" width="15.125" style="40" customWidth="1"/>
    <col min="12860" max="12861" width="9" style="40"/>
    <col min="12862" max="12862" width="27.5" style="40" customWidth="1"/>
    <col min="12863" max="13044" width="9" style="40"/>
    <col min="13045" max="13045" width="10" style="40" customWidth="1"/>
    <col min="13046" max="13047" width="9" style="40"/>
    <col min="13048" max="13048" width="10" style="40" customWidth="1"/>
    <col min="13049" max="13049" width="9" style="40"/>
    <col min="13050" max="13050" width="10" style="40" customWidth="1"/>
    <col min="13051" max="13052" width="9" style="40"/>
    <col min="13053" max="13053" width="10" style="40" customWidth="1"/>
    <col min="13054" max="13054" width="9" style="40"/>
    <col min="13055" max="13055" width="10" style="40" customWidth="1"/>
    <col min="13056" max="13057" width="9" style="40"/>
    <col min="13058" max="13058" width="10" style="40" customWidth="1"/>
    <col min="13059" max="13059" width="9" style="40"/>
    <col min="13060" max="13060" width="10" style="40" customWidth="1"/>
    <col min="13061" max="13062" width="9" style="40"/>
    <col min="13063" max="13063" width="10" style="40" customWidth="1"/>
    <col min="13064" max="13064" width="9" style="40"/>
    <col min="13065" max="13065" width="10" style="40" customWidth="1"/>
    <col min="13066" max="13067" width="9" style="40"/>
    <col min="13068" max="13068" width="10" style="40" customWidth="1"/>
    <col min="13069" max="13069" width="9" style="40"/>
    <col min="13070" max="13070" width="10" style="40" customWidth="1"/>
    <col min="13071" max="13072" width="9" style="40"/>
    <col min="13073" max="13073" width="10" style="40" customWidth="1"/>
    <col min="13074" max="13074" width="9" style="40"/>
    <col min="13075" max="13075" width="10" style="40" customWidth="1"/>
    <col min="13076" max="13077" width="9" style="40"/>
    <col min="13078" max="13078" width="10" style="40" customWidth="1"/>
    <col min="13079" max="13079" width="9" style="40"/>
    <col min="13080" max="13080" width="10" style="40" customWidth="1"/>
    <col min="13081" max="13082" width="9" style="40"/>
    <col min="13083" max="13083" width="10" style="40" customWidth="1"/>
    <col min="13084" max="13084" width="9" style="40"/>
    <col min="13085" max="13085" width="10" style="40" customWidth="1"/>
    <col min="13086" max="13087" width="9" style="40"/>
    <col min="13088" max="13088" width="10" style="40" customWidth="1"/>
    <col min="13089" max="13089" width="9" style="40"/>
    <col min="13090" max="13090" width="10" style="40" customWidth="1"/>
    <col min="13091" max="13092" width="9" style="40"/>
    <col min="13093" max="13093" width="10" style="40" customWidth="1"/>
    <col min="13094" max="13094" width="9" style="40"/>
    <col min="13095" max="13095" width="10" style="40" customWidth="1"/>
    <col min="13096" max="13097" width="9" style="40"/>
    <col min="13098" max="13098" width="10" style="40" customWidth="1"/>
    <col min="13099" max="13099" width="9" style="40"/>
    <col min="13100" max="13100" width="10" style="40" customWidth="1"/>
    <col min="13101" max="13102" width="9" style="40"/>
    <col min="13103" max="13103" width="16.25" style="40" customWidth="1"/>
    <col min="13104" max="13104" width="9" style="40"/>
    <col min="13105" max="13105" width="10" style="40" customWidth="1"/>
    <col min="13106" max="13107" width="9" style="40"/>
    <col min="13108" max="13108" width="10" style="40" customWidth="1"/>
    <col min="13109" max="13109" width="9" style="40"/>
    <col min="13110" max="13110" width="10" style="40" customWidth="1"/>
    <col min="13111" max="13112" width="9" style="40"/>
    <col min="13113" max="13113" width="10" style="40" customWidth="1"/>
    <col min="13114" max="13114" width="9" style="40"/>
    <col min="13115" max="13115" width="15.125" style="40" customWidth="1"/>
    <col min="13116" max="13117" width="9" style="40"/>
    <col min="13118" max="13118" width="27.5" style="40" customWidth="1"/>
    <col min="13119" max="13300" width="9" style="40"/>
    <col min="13301" max="13301" width="10" style="40" customWidth="1"/>
    <col min="13302" max="13303" width="9" style="40"/>
    <col min="13304" max="13304" width="10" style="40" customWidth="1"/>
    <col min="13305" max="13305" width="9" style="40"/>
    <col min="13306" max="13306" width="10" style="40" customWidth="1"/>
    <col min="13307" max="13308" width="9" style="40"/>
    <col min="13309" max="13309" width="10" style="40" customWidth="1"/>
    <col min="13310" max="13310" width="9" style="40"/>
    <col min="13311" max="13311" width="10" style="40" customWidth="1"/>
    <col min="13312" max="13313" width="9" style="40"/>
    <col min="13314" max="13314" width="10" style="40" customWidth="1"/>
    <col min="13315" max="13315" width="9" style="40"/>
    <col min="13316" max="13316" width="10" style="40" customWidth="1"/>
    <col min="13317" max="13318" width="9" style="40"/>
    <col min="13319" max="13319" width="10" style="40" customWidth="1"/>
    <col min="13320" max="13320" width="9" style="40"/>
    <col min="13321" max="13321" width="10" style="40" customWidth="1"/>
    <col min="13322" max="13323" width="9" style="40"/>
    <col min="13324" max="13324" width="10" style="40" customWidth="1"/>
    <col min="13325" max="13325" width="9" style="40"/>
    <col min="13326" max="13326" width="10" style="40" customWidth="1"/>
    <col min="13327" max="13328" width="9" style="40"/>
    <col min="13329" max="13329" width="10" style="40" customWidth="1"/>
    <col min="13330" max="13330" width="9" style="40"/>
    <col min="13331" max="13331" width="10" style="40" customWidth="1"/>
    <col min="13332" max="13333" width="9" style="40"/>
    <col min="13334" max="13334" width="10" style="40" customWidth="1"/>
    <col min="13335" max="13335" width="9" style="40"/>
    <col min="13336" max="13336" width="10" style="40" customWidth="1"/>
    <col min="13337" max="13338" width="9" style="40"/>
    <col min="13339" max="13339" width="10" style="40" customWidth="1"/>
    <col min="13340" max="13340" width="9" style="40"/>
    <col min="13341" max="13341" width="10" style="40" customWidth="1"/>
    <col min="13342" max="13343" width="9" style="40"/>
    <col min="13344" max="13344" width="10" style="40" customWidth="1"/>
    <col min="13345" max="13345" width="9" style="40"/>
    <col min="13346" max="13346" width="10" style="40" customWidth="1"/>
    <col min="13347" max="13348" width="9" style="40"/>
    <col min="13349" max="13349" width="10" style="40" customWidth="1"/>
    <col min="13350" max="13350" width="9" style="40"/>
    <col min="13351" max="13351" width="10" style="40" customWidth="1"/>
    <col min="13352" max="13353" width="9" style="40"/>
    <col min="13354" max="13354" width="10" style="40" customWidth="1"/>
    <col min="13355" max="13355" width="9" style="40"/>
    <col min="13356" max="13356" width="10" style="40" customWidth="1"/>
    <col min="13357" max="13358" width="9" style="40"/>
    <col min="13359" max="13359" width="16.25" style="40" customWidth="1"/>
    <col min="13360" max="13360" width="9" style="40"/>
    <col min="13361" max="13361" width="10" style="40" customWidth="1"/>
    <col min="13362" max="13363" width="9" style="40"/>
    <col min="13364" max="13364" width="10" style="40" customWidth="1"/>
    <col min="13365" max="13365" width="9" style="40"/>
    <col min="13366" max="13366" width="10" style="40" customWidth="1"/>
    <col min="13367" max="13368" width="9" style="40"/>
    <col min="13369" max="13369" width="10" style="40" customWidth="1"/>
    <col min="13370" max="13370" width="9" style="40"/>
    <col min="13371" max="13371" width="15.125" style="40" customWidth="1"/>
    <col min="13372" max="13373" width="9" style="40"/>
    <col min="13374" max="13374" width="27.5" style="40" customWidth="1"/>
    <col min="13375" max="13556" width="9" style="40"/>
    <col min="13557" max="13557" width="10" style="40" customWidth="1"/>
    <col min="13558" max="13559" width="9" style="40"/>
    <col min="13560" max="13560" width="10" style="40" customWidth="1"/>
    <col min="13561" max="13561" width="9" style="40"/>
    <col min="13562" max="13562" width="10" style="40" customWidth="1"/>
    <col min="13563" max="13564" width="9" style="40"/>
    <col min="13565" max="13565" width="10" style="40" customWidth="1"/>
    <col min="13566" max="13566" width="9" style="40"/>
    <col min="13567" max="13567" width="10" style="40" customWidth="1"/>
    <col min="13568" max="13569" width="9" style="40"/>
    <col min="13570" max="13570" width="10" style="40" customWidth="1"/>
    <col min="13571" max="13571" width="9" style="40"/>
    <col min="13572" max="13572" width="10" style="40" customWidth="1"/>
    <col min="13573" max="13574" width="9" style="40"/>
    <col min="13575" max="13575" width="10" style="40" customWidth="1"/>
    <col min="13576" max="13576" width="9" style="40"/>
    <col min="13577" max="13577" width="10" style="40" customWidth="1"/>
    <col min="13578" max="13579" width="9" style="40"/>
    <col min="13580" max="13580" width="10" style="40" customWidth="1"/>
    <col min="13581" max="13581" width="9" style="40"/>
    <col min="13582" max="13582" width="10" style="40" customWidth="1"/>
    <col min="13583" max="13584" width="9" style="40"/>
    <col min="13585" max="13585" width="10" style="40" customWidth="1"/>
    <col min="13586" max="13586" width="9" style="40"/>
    <col min="13587" max="13587" width="10" style="40" customWidth="1"/>
    <col min="13588" max="13589" width="9" style="40"/>
    <col min="13590" max="13590" width="10" style="40" customWidth="1"/>
    <col min="13591" max="13591" width="9" style="40"/>
    <col min="13592" max="13592" width="10" style="40" customWidth="1"/>
    <col min="13593" max="13594" width="9" style="40"/>
    <col min="13595" max="13595" width="10" style="40" customWidth="1"/>
    <col min="13596" max="13596" width="9" style="40"/>
    <col min="13597" max="13597" width="10" style="40" customWidth="1"/>
    <col min="13598" max="13599" width="9" style="40"/>
    <col min="13600" max="13600" width="10" style="40" customWidth="1"/>
    <col min="13601" max="13601" width="9" style="40"/>
    <col min="13602" max="13602" width="10" style="40" customWidth="1"/>
    <col min="13603" max="13604" width="9" style="40"/>
    <col min="13605" max="13605" width="10" style="40" customWidth="1"/>
    <col min="13606" max="13606" width="9" style="40"/>
    <col min="13607" max="13607" width="10" style="40" customWidth="1"/>
    <col min="13608" max="13609" width="9" style="40"/>
    <col min="13610" max="13610" width="10" style="40" customWidth="1"/>
    <col min="13611" max="13611" width="9" style="40"/>
    <col min="13612" max="13612" width="10" style="40" customWidth="1"/>
    <col min="13613" max="13614" width="9" style="40"/>
    <col min="13615" max="13615" width="16.25" style="40" customWidth="1"/>
    <col min="13616" max="13616" width="9" style="40"/>
    <col min="13617" max="13617" width="10" style="40" customWidth="1"/>
    <col min="13618" max="13619" width="9" style="40"/>
    <col min="13620" max="13620" width="10" style="40" customWidth="1"/>
    <col min="13621" max="13621" width="9" style="40"/>
    <col min="13622" max="13622" width="10" style="40" customWidth="1"/>
    <col min="13623" max="13624" width="9" style="40"/>
    <col min="13625" max="13625" width="10" style="40" customWidth="1"/>
    <col min="13626" max="13626" width="9" style="40"/>
    <col min="13627" max="13627" width="15.125" style="40" customWidth="1"/>
    <col min="13628" max="13629" width="9" style="40"/>
    <col min="13630" max="13630" width="27.5" style="40" customWidth="1"/>
    <col min="13631" max="13812" width="9" style="40"/>
    <col min="13813" max="13813" width="10" style="40" customWidth="1"/>
    <col min="13814" max="13815" width="9" style="40"/>
    <col min="13816" max="13816" width="10" style="40" customWidth="1"/>
    <col min="13817" max="13817" width="9" style="40"/>
    <col min="13818" max="13818" width="10" style="40" customWidth="1"/>
    <col min="13819" max="13820" width="9" style="40"/>
    <col min="13821" max="13821" width="10" style="40" customWidth="1"/>
    <col min="13822" max="13822" width="9" style="40"/>
    <col min="13823" max="13823" width="10" style="40" customWidth="1"/>
    <col min="13824" max="13825" width="9" style="40"/>
    <col min="13826" max="13826" width="10" style="40" customWidth="1"/>
    <col min="13827" max="13827" width="9" style="40"/>
    <col min="13828" max="13828" width="10" style="40" customWidth="1"/>
    <col min="13829" max="13830" width="9" style="40"/>
    <col min="13831" max="13831" width="10" style="40" customWidth="1"/>
    <col min="13832" max="13832" width="9" style="40"/>
    <col min="13833" max="13833" width="10" style="40" customWidth="1"/>
    <col min="13834" max="13835" width="9" style="40"/>
    <col min="13836" max="13836" width="10" style="40" customWidth="1"/>
    <col min="13837" max="13837" width="9" style="40"/>
    <col min="13838" max="13838" width="10" style="40" customWidth="1"/>
    <col min="13839" max="13840" width="9" style="40"/>
    <col min="13841" max="13841" width="10" style="40" customWidth="1"/>
    <col min="13842" max="13842" width="9" style="40"/>
    <col min="13843" max="13843" width="10" style="40" customWidth="1"/>
    <col min="13844" max="13845" width="9" style="40"/>
    <col min="13846" max="13846" width="10" style="40" customWidth="1"/>
    <col min="13847" max="13847" width="9" style="40"/>
    <col min="13848" max="13848" width="10" style="40" customWidth="1"/>
    <col min="13849" max="13850" width="9" style="40"/>
    <col min="13851" max="13851" width="10" style="40" customWidth="1"/>
    <col min="13852" max="13852" width="9" style="40"/>
    <col min="13853" max="13853" width="10" style="40" customWidth="1"/>
    <col min="13854" max="13855" width="9" style="40"/>
    <col min="13856" max="13856" width="10" style="40" customWidth="1"/>
    <col min="13857" max="13857" width="9" style="40"/>
    <col min="13858" max="13858" width="10" style="40" customWidth="1"/>
    <col min="13859" max="13860" width="9" style="40"/>
    <col min="13861" max="13861" width="10" style="40" customWidth="1"/>
    <col min="13862" max="13862" width="9" style="40"/>
    <col min="13863" max="13863" width="10" style="40" customWidth="1"/>
    <col min="13864" max="13865" width="9" style="40"/>
    <col min="13866" max="13866" width="10" style="40" customWidth="1"/>
    <col min="13867" max="13867" width="9" style="40"/>
    <col min="13868" max="13868" width="10" style="40" customWidth="1"/>
    <col min="13869" max="13870" width="9" style="40"/>
    <col min="13871" max="13871" width="16.25" style="40" customWidth="1"/>
    <col min="13872" max="13872" width="9" style="40"/>
    <col min="13873" max="13873" width="10" style="40" customWidth="1"/>
    <col min="13874" max="13875" width="9" style="40"/>
    <col min="13876" max="13876" width="10" style="40" customWidth="1"/>
    <col min="13877" max="13877" width="9" style="40"/>
    <col min="13878" max="13878" width="10" style="40" customWidth="1"/>
    <col min="13879" max="13880" width="9" style="40"/>
    <col min="13881" max="13881" width="10" style="40" customWidth="1"/>
    <col min="13882" max="13882" width="9" style="40"/>
    <col min="13883" max="13883" width="15.125" style="40" customWidth="1"/>
    <col min="13884" max="13885" width="9" style="40"/>
    <col min="13886" max="13886" width="27.5" style="40" customWidth="1"/>
    <col min="13887" max="14068" width="9" style="40"/>
    <col min="14069" max="14069" width="10" style="40" customWidth="1"/>
    <col min="14070" max="14071" width="9" style="40"/>
    <col min="14072" max="14072" width="10" style="40" customWidth="1"/>
    <col min="14073" max="14073" width="9" style="40"/>
    <col min="14074" max="14074" width="10" style="40" customWidth="1"/>
    <col min="14075" max="14076" width="9" style="40"/>
    <col min="14077" max="14077" width="10" style="40" customWidth="1"/>
    <col min="14078" max="14078" width="9" style="40"/>
    <col min="14079" max="14079" width="10" style="40" customWidth="1"/>
    <col min="14080" max="14081" width="9" style="40"/>
    <col min="14082" max="14082" width="10" style="40" customWidth="1"/>
    <col min="14083" max="14083" width="9" style="40"/>
    <col min="14084" max="14084" width="10" style="40" customWidth="1"/>
    <col min="14085" max="14086" width="9" style="40"/>
    <col min="14087" max="14087" width="10" style="40" customWidth="1"/>
    <col min="14088" max="14088" width="9" style="40"/>
    <col min="14089" max="14089" width="10" style="40" customWidth="1"/>
    <col min="14090" max="14091" width="9" style="40"/>
    <col min="14092" max="14092" width="10" style="40" customWidth="1"/>
    <col min="14093" max="14093" width="9" style="40"/>
    <col min="14094" max="14094" width="10" style="40" customWidth="1"/>
    <col min="14095" max="14096" width="9" style="40"/>
    <col min="14097" max="14097" width="10" style="40" customWidth="1"/>
    <col min="14098" max="14098" width="9" style="40"/>
    <col min="14099" max="14099" width="10" style="40" customWidth="1"/>
    <col min="14100" max="14101" width="9" style="40"/>
    <col min="14102" max="14102" width="10" style="40" customWidth="1"/>
    <col min="14103" max="14103" width="9" style="40"/>
    <col min="14104" max="14104" width="10" style="40" customWidth="1"/>
    <col min="14105" max="14106" width="9" style="40"/>
    <col min="14107" max="14107" width="10" style="40" customWidth="1"/>
    <col min="14108" max="14108" width="9" style="40"/>
    <col min="14109" max="14109" width="10" style="40" customWidth="1"/>
    <col min="14110" max="14111" width="9" style="40"/>
    <col min="14112" max="14112" width="10" style="40" customWidth="1"/>
    <col min="14113" max="14113" width="9" style="40"/>
    <col min="14114" max="14114" width="10" style="40" customWidth="1"/>
    <col min="14115" max="14116" width="9" style="40"/>
    <col min="14117" max="14117" width="10" style="40" customWidth="1"/>
    <col min="14118" max="14118" width="9" style="40"/>
    <col min="14119" max="14119" width="10" style="40" customWidth="1"/>
    <col min="14120" max="14121" width="9" style="40"/>
    <col min="14122" max="14122" width="10" style="40" customWidth="1"/>
    <col min="14123" max="14123" width="9" style="40"/>
    <col min="14124" max="14124" width="10" style="40" customWidth="1"/>
    <col min="14125" max="14126" width="9" style="40"/>
    <col min="14127" max="14127" width="16.25" style="40" customWidth="1"/>
    <col min="14128" max="14128" width="9" style="40"/>
    <col min="14129" max="14129" width="10" style="40" customWidth="1"/>
    <col min="14130" max="14131" width="9" style="40"/>
    <col min="14132" max="14132" width="10" style="40" customWidth="1"/>
    <col min="14133" max="14133" width="9" style="40"/>
    <col min="14134" max="14134" width="10" style="40" customWidth="1"/>
    <col min="14135" max="14136" width="9" style="40"/>
    <col min="14137" max="14137" width="10" style="40" customWidth="1"/>
    <col min="14138" max="14138" width="9" style="40"/>
    <col min="14139" max="14139" width="15.125" style="40" customWidth="1"/>
    <col min="14140" max="14141" width="9" style="40"/>
    <col min="14142" max="14142" width="27.5" style="40" customWidth="1"/>
    <col min="14143" max="14324" width="9" style="40"/>
    <col min="14325" max="14325" width="10" style="40" customWidth="1"/>
    <col min="14326" max="14327" width="9" style="40"/>
    <col min="14328" max="14328" width="10" style="40" customWidth="1"/>
    <col min="14329" max="14329" width="9" style="40"/>
    <col min="14330" max="14330" width="10" style="40" customWidth="1"/>
    <col min="14331" max="14332" width="9" style="40"/>
    <col min="14333" max="14333" width="10" style="40" customWidth="1"/>
    <col min="14334" max="14334" width="9" style="40"/>
    <col min="14335" max="14335" width="10" style="40" customWidth="1"/>
    <col min="14336" max="14337" width="9" style="40"/>
    <col min="14338" max="14338" width="10" style="40" customWidth="1"/>
    <col min="14339" max="14339" width="9" style="40"/>
    <col min="14340" max="14340" width="10" style="40" customWidth="1"/>
    <col min="14341" max="14342" width="9" style="40"/>
    <col min="14343" max="14343" width="10" style="40" customWidth="1"/>
    <col min="14344" max="14344" width="9" style="40"/>
    <col min="14345" max="14345" width="10" style="40" customWidth="1"/>
    <col min="14346" max="14347" width="9" style="40"/>
    <col min="14348" max="14348" width="10" style="40" customWidth="1"/>
    <col min="14349" max="14349" width="9" style="40"/>
    <col min="14350" max="14350" width="10" style="40" customWidth="1"/>
    <col min="14351" max="14352" width="9" style="40"/>
    <col min="14353" max="14353" width="10" style="40" customWidth="1"/>
    <col min="14354" max="14354" width="9" style="40"/>
    <col min="14355" max="14355" width="10" style="40" customWidth="1"/>
    <col min="14356" max="14357" width="9" style="40"/>
    <col min="14358" max="14358" width="10" style="40" customWidth="1"/>
    <col min="14359" max="14359" width="9" style="40"/>
    <col min="14360" max="14360" width="10" style="40" customWidth="1"/>
    <col min="14361" max="14362" width="9" style="40"/>
    <col min="14363" max="14363" width="10" style="40" customWidth="1"/>
    <col min="14364" max="14364" width="9" style="40"/>
    <col min="14365" max="14365" width="10" style="40" customWidth="1"/>
    <col min="14366" max="14367" width="9" style="40"/>
    <col min="14368" max="14368" width="10" style="40" customWidth="1"/>
    <col min="14369" max="14369" width="9" style="40"/>
    <col min="14370" max="14370" width="10" style="40" customWidth="1"/>
    <col min="14371" max="14372" width="9" style="40"/>
    <col min="14373" max="14373" width="10" style="40" customWidth="1"/>
    <col min="14374" max="14374" width="9" style="40"/>
    <col min="14375" max="14375" width="10" style="40" customWidth="1"/>
    <col min="14376" max="14377" width="9" style="40"/>
    <col min="14378" max="14378" width="10" style="40" customWidth="1"/>
    <col min="14379" max="14379" width="9" style="40"/>
    <col min="14380" max="14380" width="10" style="40" customWidth="1"/>
    <col min="14381" max="14382" width="9" style="40"/>
    <col min="14383" max="14383" width="16.25" style="40" customWidth="1"/>
    <col min="14384" max="14384" width="9" style="40"/>
    <col min="14385" max="14385" width="10" style="40" customWidth="1"/>
    <col min="14386" max="14387" width="9" style="40"/>
    <col min="14388" max="14388" width="10" style="40" customWidth="1"/>
    <col min="14389" max="14389" width="9" style="40"/>
    <col min="14390" max="14390" width="10" style="40" customWidth="1"/>
    <col min="14391" max="14392" width="9" style="40"/>
    <col min="14393" max="14393" width="10" style="40" customWidth="1"/>
    <col min="14394" max="14394" width="9" style="40"/>
    <col min="14395" max="14395" width="15.125" style="40" customWidth="1"/>
    <col min="14396" max="14397" width="9" style="40"/>
    <col min="14398" max="14398" width="27.5" style="40" customWidth="1"/>
    <col min="14399" max="14580" width="9" style="40"/>
    <col min="14581" max="14581" width="10" style="40" customWidth="1"/>
    <col min="14582" max="14583" width="9" style="40"/>
    <col min="14584" max="14584" width="10" style="40" customWidth="1"/>
    <col min="14585" max="14585" width="9" style="40"/>
    <col min="14586" max="14586" width="10" style="40" customWidth="1"/>
    <col min="14587" max="14588" width="9" style="40"/>
    <col min="14589" max="14589" width="10" style="40" customWidth="1"/>
    <col min="14590" max="14590" width="9" style="40"/>
    <col min="14591" max="14591" width="10" style="40" customWidth="1"/>
    <col min="14592" max="14593" width="9" style="40"/>
    <col min="14594" max="14594" width="10" style="40" customWidth="1"/>
    <col min="14595" max="14595" width="9" style="40"/>
    <col min="14596" max="14596" width="10" style="40" customWidth="1"/>
    <col min="14597" max="14598" width="9" style="40"/>
    <col min="14599" max="14599" width="10" style="40" customWidth="1"/>
    <col min="14600" max="14600" width="9" style="40"/>
    <col min="14601" max="14601" width="10" style="40" customWidth="1"/>
    <col min="14602" max="14603" width="9" style="40"/>
    <col min="14604" max="14604" width="10" style="40" customWidth="1"/>
    <col min="14605" max="14605" width="9" style="40"/>
    <col min="14606" max="14606" width="10" style="40" customWidth="1"/>
    <col min="14607" max="14608" width="9" style="40"/>
    <col min="14609" max="14609" width="10" style="40" customWidth="1"/>
    <col min="14610" max="14610" width="9" style="40"/>
    <col min="14611" max="14611" width="10" style="40" customWidth="1"/>
    <col min="14612" max="14613" width="9" style="40"/>
    <col min="14614" max="14614" width="10" style="40" customWidth="1"/>
    <col min="14615" max="14615" width="9" style="40"/>
    <col min="14616" max="14616" width="10" style="40" customWidth="1"/>
    <col min="14617" max="14618" width="9" style="40"/>
    <col min="14619" max="14619" width="10" style="40" customWidth="1"/>
    <col min="14620" max="14620" width="9" style="40"/>
    <col min="14621" max="14621" width="10" style="40" customWidth="1"/>
    <col min="14622" max="14623" width="9" style="40"/>
    <col min="14624" max="14624" width="10" style="40" customWidth="1"/>
    <col min="14625" max="14625" width="9" style="40"/>
    <col min="14626" max="14626" width="10" style="40" customWidth="1"/>
    <col min="14627" max="14628" width="9" style="40"/>
    <col min="14629" max="14629" width="10" style="40" customWidth="1"/>
    <col min="14630" max="14630" width="9" style="40"/>
    <col min="14631" max="14631" width="10" style="40" customWidth="1"/>
    <col min="14632" max="14633" width="9" style="40"/>
    <col min="14634" max="14634" width="10" style="40" customWidth="1"/>
    <col min="14635" max="14635" width="9" style="40"/>
    <col min="14636" max="14636" width="10" style="40" customWidth="1"/>
    <col min="14637" max="14638" width="9" style="40"/>
    <col min="14639" max="14639" width="16.25" style="40" customWidth="1"/>
    <col min="14640" max="14640" width="9" style="40"/>
    <col min="14641" max="14641" width="10" style="40" customWidth="1"/>
    <col min="14642" max="14643" width="9" style="40"/>
    <col min="14644" max="14644" width="10" style="40" customWidth="1"/>
    <col min="14645" max="14645" width="9" style="40"/>
    <col min="14646" max="14646" width="10" style="40" customWidth="1"/>
    <col min="14647" max="14648" width="9" style="40"/>
    <col min="14649" max="14649" width="10" style="40" customWidth="1"/>
    <col min="14650" max="14650" width="9" style="40"/>
    <col min="14651" max="14651" width="15.125" style="40" customWidth="1"/>
    <col min="14652" max="14653" width="9" style="40"/>
    <col min="14654" max="14654" width="27.5" style="40" customWidth="1"/>
    <col min="14655" max="14836" width="9" style="40"/>
    <col min="14837" max="14837" width="10" style="40" customWidth="1"/>
    <col min="14838" max="14839" width="9" style="40"/>
    <col min="14840" max="14840" width="10" style="40" customWidth="1"/>
    <col min="14841" max="14841" width="9" style="40"/>
    <col min="14842" max="14842" width="10" style="40" customWidth="1"/>
    <col min="14843" max="14844" width="9" style="40"/>
    <col min="14845" max="14845" width="10" style="40" customWidth="1"/>
    <col min="14846" max="14846" width="9" style="40"/>
    <col min="14847" max="14847" width="10" style="40" customWidth="1"/>
    <col min="14848" max="14849" width="9" style="40"/>
    <col min="14850" max="14850" width="10" style="40" customWidth="1"/>
    <col min="14851" max="14851" width="9" style="40"/>
    <col min="14852" max="14852" width="10" style="40" customWidth="1"/>
    <col min="14853" max="14854" width="9" style="40"/>
    <col min="14855" max="14855" width="10" style="40" customWidth="1"/>
    <col min="14856" max="14856" width="9" style="40"/>
    <col min="14857" max="14857" width="10" style="40" customWidth="1"/>
    <col min="14858" max="14859" width="9" style="40"/>
    <col min="14860" max="14860" width="10" style="40" customWidth="1"/>
    <col min="14861" max="14861" width="9" style="40"/>
    <col min="14862" max="14862" width="10" style="40" customWidth="1"/>
    <col min="14863" max="14864" width="9" style="40"/>
    <col min="14865" max="14865" width="10" style="40" customWidth="1"/>
    <col min="14866" max="14866" width="9" style="40"/>
    <col min="14867" max="14867" width="10" style="40" customWidth="1"/>
    <col min="14868" max="14869" width="9" style="40"/>
    <col min="14870" max="14870" width="10" style="40" customWidth="1"/>
    <col min="14871" max="14871" width="9" style="40"/>
    <col min="14872" max="14872" width="10" style="40" customWidth="1"/>
    <col min="14873" max="14874" width="9" style="40"/>
    <col min="14875" max="14875" width="10" style="40" customWidth="1"/>
    <col min="14876" max="14876" width="9" style="40"/>
    <col min="14877" max="14877" width="10" style="40" customWidth="1"/>
    <col min="14878" max="14879" width="9" style="40"/>
    <col min="14880" max="14880" width="10" style="40" customWidth="1"/>
    <col min="14881" max="14881" width="9" style="40"/>
    <col min="14882" max="14882" width="10" style="40" customWidth="1"/>
    <col min="14883" max="14884" width="9" style="40"/>
    <col min="14885" max="14885" width="10" style="40" customWidth="1"/>
    <col min="14886" max="14886" width="9" style="40"/>
    <col min="14887" max="14887" width="10" style="40" customWidth="1"/>
    <col min="14888" max="14889" width="9" style="40"/>
    <col min="14890" max="14890" width="10" style="40" customWidth="1"/>
    <col min="14891" max="14891" width="9" style="40"/>
    <col min="14892" max="14892" width="10" style="40" customWidth="1"/>
    <col min="14893" max="14894" width="9" style="40"/>
    <col min="14895" max="14895" width="16.25" style="40" customWidth="1"/>
    <col min="14896" max="14896" width="9" style="40"/>
    <col min="14897" max="14897" width="10" style="40" customWidth="1"/>
    <col min="14898" max="14899" width="9" style="40"/>
    <col min="14900" max="14900" width="10" style="40" customWidth="1"/>
    <col min="14901" max="14901" width="9" style="40"/>
    <col min="14902" max="14902" width="10" style="40" customWidth="1"/>
    <col min="14903" max="14904" width="9" style="40"/>
    <col min="14905" max="14905" width="10" style="40" customWidth="1"/>
    <col min="14906" max="14906" width="9" style="40"/>
    <col min="14907" max="14907" width="15.125" style="40" customWidth="1"/>
    <col min="14908" max="14909" width="9" style="40"/>
    <col min="14910" max="14910" width="27.5" style="40" customWidth="1"/>
    <col min="14911" max="15092" width="9" style="40"/>
    <col min="15093" max="15093" width="10" style="40" customWidth="1"/>
    <col min="15094" max="15095" width="9" style="40"/>
    <col min="15096" max="15096" width="10" style="40" customWidth="1"/>
    <col min="15097" max="15097" width="9" style="40"/>
    <col min="15098" max="15098" width="10" style="40" customWidth="1"/>
    <col min="15099" max="15100" width="9" style="40"/>
    <col min="15101" max="15101" width="10" style="40" customWidth="1"/>
    <col min="15102" max="15102" width="9" style="40"/>
    <col min="15103" max="15103" width="10" style="40" customWidth="1"/>
    <col min="15104" max="15105" width="9" style="40"/>
    <col min="15106" max="15106" width="10" style="40" customWidth="1"/>
    <col min="15107" max="15107" width="9" style="40"/>
    <col min="15108" max="15108" width="10" style="40" customWidth="1"/>
    <col min="15109" max="15110" width="9" style="40"/>
    <col min="15111" max="15111" width="10" style="40" customWidth="1"/>
    <col min="15112" max="15112" width="9" style="40"/>
    <col min="15113" max="15113" width="10" style="40" customWidth="1"/>
    <col min="15114" max="15115" width="9" style="40"/>
    <col min="15116" max="15116" width="10" style="40" customWidth="1"/>
    <col min="15117" max="15117" width="9" style="40"/>
    <col min="15118" max="15118" width="10" style="40" customWidth="1"/>
    <col min="15119" max="15120" width="9" style="40"/>
    <col min="15121" max="15121" width="10" style="40" customWidth="1"/>
    <col min="15122" max="15122" width="9" style="40"/>
    <col min="15123" max="15123" width="10" style="40" customWidth="1"/>
    <col min="15124" max="15125" width="9" style="40"/>
    <col min="15126" max="15126" width="10" style="40" customWidth="1"/>
    <col min="15127" max="15127" width="9" style="40"/>
    <col min="15128" max="15128" width="10" style="40" customWidth="1"/>
    <col min="15129" max="15130" width="9" style="40"/>
    <col min="15131" max="15131" width="10" style="40" customWidth="1"/>
    <col min="15132" max="15132" width="9" style="40"/>
    <col min="15133" max="15133" width="10" style="40" customWidth="1"/>
    <col min="15134" max="15135" width="9" style="40"/>
    <col min="15136" max="15136" width="10" style="40" customWidth="1"/>
    <col min="15137" max="15137" width="9" style="40"/>
    <col min="15138" max="15138" width="10" style="40" customWidth="1"/>
    <col min="15139" max="15140" width="9" style="40"/>
    <col min="15141" max="15141" width="10" style="40" customWidth="1"/>
    <col min="15142" max="15142" width="9" style="40"/>
    <col min="15143" max="15143" width="10" style="40" customWidth="1"/>
    <col min="15144" max="15145" width="9" style="40"/>
    <col min="15146" max="15146" width="10" style="40" customWidth="1"/>
    <col min="15147" max="15147" width="9" style="40"/>
    <col min="15148" max="15148" width="10" style="40" customWidth="1"/>
    <col min="15149" max="15150" width="9" style="40"/>
    <col min="15151" max="15151" width="16.25" style="40" customWidth="1"/>
    <col min="15152" max="15152" width="9" style="40"/>
    <col min="15153" max="15153" width="10" style="40" customWidth="1"/>
    <col min="15154" max="15155" width="9" style="40"/>
    <col min="15156" max="15156" width="10" style="40" customWidth="1"/>
    <col min="15157" max="15157" width="9" style="40"/>
    <col min="15158" max="15158" width="10" style="40" customWidth="1"/>
    <col min="15159" max="15160" width="9" style="40"/>
    <col min="15161" max="15161" width="10" style="40" customWidth="1"/>
    <col min="15162" max="15162" width="9" style="40"/>
    <col min="15163" max="15163" width="15.125" style="40" customWidth="1"/>
    <col min="15164" max="15165" width="9" style="40"/>
    <col min="15166" max="15166" width="27.5" style="40" customWidth="1"/>
    <col min="15167" max="15348" width="9" style="40"/>
    <col min="15349" max="15349" width="10" style="40" customWidth="1"/>
    <col min="15350" max="15351" width="9" style="40"/>
    <col min="15352" max="15352" width="10" style="40" customWidth="1"/>
    <col min="15353" max="15353" width="9" style="40"/>
    <col min="15354" max="15354" width="10" style="40" customWidth="1"/>
    <col min="15355" max="15356" width="9" style="40"/>
    <col min="15357" max="15357" width="10" style="40" customWidth="1"/>
    <col min="15358" max="15358" width="9" style="40"/>
    <col min="15359" max="15359" width="10" style="40" customWidth="1"/>
    <col min="15360" max="15361" width="9" style="40"/>
    <col min="15362" max="15362" width="10" style="40" customWidth="1"/>
    <col min="15363" max="15363" width="9" style="40"/>
    <col min="15364" max="15364" width="10" style="40" customWidth="1"/>
    <col min="15365" max="15366" width="9" style="40"/>
    <col min="15367" max="15367" width="10" style="40" customWidth="1"/>
    <col min="15368" max="15368" width="9" style="40"/>
    <col min="15369" max="15369" width="10" style="40" customWidth="1"/>
    <col min="15370" max="15371" width="9" style="40"/>
    <col min="15372" max="15372" width="10" style="40" customWidth="1"/>
    <col min="15373" max="15373" width="9" style="40"/>
    <col min="15374" max="15374" width="10" style="40" customWidth="1"/>
    <col min="15375" max="15376" width="9" style="40"/>
    <col min="15377" max="15377" width="10" style="40" customWidth="1"/>
    <col min="15378" max="15378" width="9" style="40"/>
    <col min="15379" max="15379" width="10" style="40" customWidth="1"/>
    <col min="15380" max="15381" width="9" style="40"/>
    <col min="15382" max="15382" width="10" style="40" customWidth="1"/>
    <col min="15383" max="15383" width="9" style="40"/>
    <col min="15384" max="15384" width="10" style="40" customWidth="1"/>
    <col min="15385" max="15386" width="9" style="40"/>
    <col min="15387" max="15387" width="10" style="40" customWidth="1"/>
    <col min="15388" max="15388" width="9" style="40"/>
    <col min="15389" max="15389" width="10" style="40" customWidth="1"/>
    <col min="15390" max="15391" width="9" style="40"/>
    <col min="15392" max="15392" width="10" style="40" customWidth="1"/>
    <col min="15393" max="15393" width="9" style="40"/>
    <col min="15394" max="15394" width="10" style="40" customWidth="1"/>
    <col min="15395" max="15396" width="9" style="40"/>
    <col min="15397" max="15397" width="10" style="40" customWidth="1"/>
    <col min="15398" max="15398" width="9" style="40"/>
    <col min="15399" max="15399" width="10" style="40" customWidth="1"/>
    <col min="15400" max="15401" width="9" style="40"/>
    <col min="15402" max="15402" width="10" style="40" customWidth="1"/>
    <col min="15403" max="15403" width="9" style="40"/>
    <col min="15404" max="15404" width="10" style="40" customWidth="1"/>
    <col min="15405" max="15406" width="9" style="40"/>
    <col min="15407" max="15407" width="16.25" style="40" customWidth="1"/>
    <col min="15408" max="15408" width="9" style="40"/>
    <col min="15409" max="15409" width="10" style="40" customWidth="1"/>
    <col min="15410" max="15411" width="9" style="40"/>
    <col min="15412" max="15412" width="10" style="40" customWidth="1"/>
    <col min="15413" max="15413" width="9" style="40"/>
    <col min="15414" max="15414" width="10" style="40" customWidth="1"/>
    <col min="15415" max="15416" width="9" style="40"/>
    <col min="15417" max="15417" width="10" style="40" customWidth="1"/>
    <col min="15418" max="15418" width="9" style="40"/>
    <col min="15419" max="15419" width="15.125" style="40" customWidth="1"/>
    <col min="15420" max="15421" width="9" style="40"/>
    <col min="15422" max="15422" width="27.5" style="40" customWidth="1"/>
    <col min="15423" max="15604" width="9" style="40"/>
    <col min="15605" max="15605" width="10" style="40" customWidth="1"/>
    <col min="15606" max="15607" width="9" style="40"/>
    <col min="15608" max="15608" width="10" style="40" customWidth="1"/>
    <col min="15609" max="15609" width="9" style="40"/>
    <col min="15610" max="15610" width="10" style="40" customWidth="1"/>
    <col min="15611" max="15612" width="9" style="40"/>
    <col min="15613" max="15613" width="10" style="40" customWidth="1"/>
    <col min="15614" max="15614" width="9" style="40"/>
    <col min="15615" max="15615" width="10" style="40" customWidth="1"/>
    <col min="15616" max="15617" width="9" style="40"/>
    <col min="15618" max="15618" width="10" style="40" customWidth="1"/>
    <col min="15619" max="15619" width="9" style="40"/>
    <col min="15620" max="15620" width="10" style="40" customWidth="1"/>
    <col min="15621" max="15622" width="9" style="40"/>
    <col min="15623" max="15623" width="10" style="40" customWidth="1"/>
    <col min="15624" max="15624" width="9" style="40"/>
    <col min="15625" max="15625" width="10" style="40" customWidth="1"/>
    <col min="15626" max="15627" width="9" style="40"/>
    <col min="15628" max="15628" width="10" style="40" customWidth="1"/>
    <col min="15629" max="15629" width="9" style="40"/>
    <col min="15630" max="15630" width="10" style="40" customWidth="1"/>
    <col min="15631" max="15632" width="9" style="40"/>
    <col min="15633" max="15633" width="10" style="40" customWidth="1"/>
    <col min="15634" max="15634" width="9" style="40"/>
    <col min="15635" max="15635" width="10" style="40" customWidth="1"/>
    <col min="15636" max="15637" width="9" style="40"/>
    <col min="15638" max="15638" width="10" style="40" customWidth="1"/>
    <col min="15639" max="15639" width="9" style="40"/>
    <col min="15640" max="15640" width="10" style="40" customWidth="1"/>
    <col min="15641" max="15642" width="9" style="40"/>
    <col min="15643" max="15643" width="10" style="40" customWidth="1"/>
    <col min="15644" max="15644" width="9" style="40"/>
    <col min="15645" max="15645" width="10" style="40" customWidth="1"/>
    <col min="15646" max="15647" width="9" style="40"/>
    <col min="15648" max="15648" width="10" style="40" customWidth="1"/>
    <col min="15649" max="15649" width="9" style="40"/>
    <col min="15650" max="15650" width="10" style="40" customWidth="1"/>
    <col min="15651" max="15652" width="9" style="40"/>
    <col min="15653" max="15653" width="10" style="40" customWidth="1"/>
    <col min="15654" max="15654" width="9" style="40"/>
    <col min="15655" max="15655" width="10" style="40" customWidth="1"/>
    <col min="15656" max="15657" width="9" style="40"/>
    <col min="15658" max="15658" width="10" style="40" customWidth="1"/>
    <col min="15659" max="15659" width="9" style="40"/>
    <col min="15660" max="15660" width="10" style="40" customWidth="1"/>
    <col min="15661" max="15662" width="9" style="40"/>
    <col min="15663" max="15663" width="16.25" style="40" customWidth="1"/>
    <col min="15664" max="15664" width="9" style="40"/>
    <col min="15665" max="15665" width="10" style="40" customWidth="1"/>
    <col min="15666" max="15667" width="9" style="40"/>
    <col min="15668" max="15668" width="10" style="40" customWidth="1"/>
    <col min="15669" max="15669" width="9" style="40"/>
    <col min="15670" max="15670" width="10" style="40" customWidth="1"/>
    <col min="15671" max="15672" width="9" style="40"/>
    <col min="15673" max="15673" width="10" style="40" customWidth="1"/>
    <col min="15674" max="15674" width="9" style="40"/>
    <col min="15675" max="15675" width="15.125" style="40" customWidth="1"/>
    <col min="15676" max="15677" width="9" style="40"/>
    <col min="15678" max="15678" width="27.5" style="40" customWidth="1"/>
    <col min="15679" max="15860" width="9" style="40"/>
    <col min="15861" max="15861" width="10" style="40" customWidth="1"/>
    <col min="15862" max="15863" width="9" style="40"/>
    <col min="15864" max="15864" width="10" style="40" customWidth="1"/>
    <col min="15865" max="15865" width="9" style="40"/>
    <col min="15866" max="15866" width="10" style="40" customWidth="1"/>
    <col min="15867" max="15868" width="9" style="40"/>
    <col min="15869" max="15869" width="10" style="40" customWidth="1"/>
    <col min="15870" max="15870" width="9" style="40"/>
    <col min="15871" max="15871" width="10" style="40" customWidth="1"/>
    <col min="15872" max="15873" width="9" style="40"/>
    <col min="15874" max="15874" width="10" style="40" customWidth="1"/>
    <col min="15875" max="15875" width="9" style="40"/>
    <col min="15876" max="15876" width="10" style="40" customWidth="1"/>
    <col min="15877" max="15878" width="9" style="40"/>
    <col min="15879" max="15879" width="10" style="40" customWidth="1"/>
    <col min="15880" max="15880" width="9" style="40"/>
    <col min="15881" max="15881" width="10" style="40" customWidth="1"/>
    <col min="15882" max="15883" width="9" style="40"/>
    <col min="15884" max="15884" width="10" style="40" customWidth="1"/>
    <col min="15885" max="15885" width="9" style="40"/>
    <col min="15886" max="15886" width="10" style="40" customWidth="1"/>
    <col min="15887" max="15888" width="9" style="40"/>
    <col min="15889" max="15889" width="10" style="40" customWidth="1"/>
    <col min="15890" max="15890" width="9" style="40"/>
    <col min="15891" max="15891" width="10" style="40" customWidth="1"/>
    <col min="15892" max="15893" width="9" style="40"/>
    <col min="15894" max="15894" width="10" style="40" customWidth="1"/>
    <col min="15895" max="15895" width="9" style="40"/>
    <col min="15896" max="15896" width="10" style="40" customWidth="1"/>
    <col min="15897" max="15898" width="9" style="40"/>
    <col min="15899" max="15899" width="10" style="40" customWidth="1"/>
    <col min="15900" max="15900" width="9" style="40"/>
    <col min="15901" max="15901" width="10" style="40" customWidth="1"/>
    <col min="15902" max="15903" width="9" style="40"/>
    <col min="15904" max="15904" width="10" style="40" customWidth="1"/>
    <col min="15905" max="15905" width="9" style="40"/>
    <col min="15906" max="15906" width="10" style="40" customWidth="1"/>
    <col min="15907" max="15908" width="9" style="40"/>
    <col min="15909" max="15909" width="10" style="40" customWidth="1"/>
    <col min="15910" max="15910" width="9" style="40"/>
    <col min="15911" max="15911" width="10" style="40" customWidth="1"/>
    <col min="15912" max="15913" width="9" style="40"/>
    <col min="15914" max="15914" width="10" style="40" customWidth="1"/>
    <col min="15915" max="15915" width="9" style="40"/>
    <col min="15916" max="15916" width="10" style="40" customWidth="1"/>
    <col min="15917" max="15918" width="9" style="40"/>
    <col min="15919" max="15919" width="16.25" style="40" customWidth="1"/>
    <col min="15920" max="15920" width="9" style="40"/>
    <col min="15921" max="15921" width="10" style="40" customWidth="1"/>
    <col min="15922" max="15923" width="9" style="40"/>
    <col min="15924" max="15924" width="10" style="40" customWidth="1"/>
    <col min="15925" max="15925" width="9" style="40"/>
    <col min="15926" max="15926" width="10" style="40" customWidth="1"/>
    <col min="15927" max="15928" width="9" style="40"/>
    <col min="15929" max="15929" width="10" style="40" customWidth="1"/>
    <col min="15930" max="15930" width="9" style="40"/>
    <col min="15931" max="15931" width="15.125" style="40" customWidth="1"/>
    <col min="15932" max="15933" width="9" style="40"/>
    <col min="15934" max="15934" width="27.5" style="40" customWidth="1"/>
    <col min="15935" max="16116" width="9" style="40"/>
    <col min="16117" max="16117" width="10" style="40" customWidth="1"/>
    <col min="16118" max="16119" width="9" style="40"/>
    <col min="16120" max="16120" width="10" style="40" customWidth="1"/>
    <col min="16121" max="16121" width="9" style="40"/>
    <col min="16122" max="16122" width="10" style="40" customWidth="1"/>
    <col min="16123" max="16124" width="9" style="40"/>
    <col min="16125" max="16125" width="10" style="40" customWidth="1"/>
    <col min="16126" max="16126" width="9" style="40"/>
    <col min="16127" max="16127" width="10" style="40" customWidth="1"/>
    <col min="16128" max="16129" width="9" style="40"/>
    <col min="16130" max="16130" width="10" style="40" customWidth="1"/>
    <col min="16131" max="16131" width="9" style="40"/>
    <col min="16132" max="16132" width="10" style="40" customWidth="1"/>
    <col min="16133" max="16134" width="9" style="40"/>
    <col min="16135" max="16135" width="10" style="40" customWidth="1"/>
    <col min="16136" max="16136" width="9" style="40"/>
    <col min="16137" max="16137" width="10" style="40" customWidth="1"/>
    <col min="16138" max="16139" width="9" style="40"/>
    <col min="16140" max="16140" width="10" style="40" customWidth="1"/>
    <col min="16141" max="16141" width="9" style="40"/>
    <col min="16142" max="16142" width="10" style="40" customWidth="1"/>
    <col min="16143" max="16144" width="9" style="40"/>
    <col min="16145" max="16145" width="10" style="40" customWidth="1"/>
    <col min="16146" max="16146" width="9" style="40"/>
    <col min="16147" max="16147" width="10" style="40" customWidth="1"/>
    <col min="16148" max="16149" width="9" style="40"/>
    <col min="16150" max="16150" width="10" style="40" customWidth="1"/>
    <col min="16151" max="16151" width="9" style="40"/>
    <col min="16152" max="16152" width="10" style="40" customWidth="1"/>
    <col min="16153" max="16154" width="9" style="40"/>
    <col min="16155" max="16155" width="10" style="40" customWidth="1"/>
    <col min="16156" max="16156" width="9" style="40"/>
    <col min="16157" max="16157" width="10" style="40" customWidth="1"/>
    <col min="16158" max="16159" width="9" style="40"/>
    <col min="16160" max="16160" width="10" style="40" customWidth="1"/>
    <col min="16161" max="16161" width="9" style="40"/>
    <col min="16162" max="16162" width="10" style="40" customWidth="1"/>
    <col min="16163" max="16164" width="9" style="40"/>
    <col min="16165" max="16165" width="10" style="40" customWidth="1"/>
    <col min="16166" max="16166" width="9" style="40"/>
    <col min="16167" max="16167" width="10" style="40" customWidth="1"/>
    <col min="16168" max="16169" width="9" style="40"/>
    <col min="16170" max="16170" width="10" style="40" customWidth="1"/>
    <col min="16171" max="16171" width="9" style="40"/>
    <col min="16172" max="16172" width="10" style="40" customWidth="1"/>
    <col min="16173" max="16174" width="9" style="40"/>
    <col min="16175" max="16175" width="16.25" style="40" customWidth="1"/>
    <col min="16176" max="16176" width="9" style="40"/>
    <col min="16177" max="16177" width="10" style="40" customWidth="1"/>
    <col min="16178" max="16179" width="9" style="40"/>
    <col min="16180" max="16180" width="10" style="40" customWidth="1"/>
    <col min="16181" max="16181" width="9" style="40"/>
    <col min="16182" max="16182" width="10" style="40" customWidth="1"/>
    <col min="16183" max="16184" width="9" style="40"/>
    <col min="16185" max="16185" width="10" style="40" customWidth="1"/>
    <col min="16186" max="16186" width="9" style="40"/>
    <col min="16187" max="16187" width="15.125" style="40" customWidth="1"/>
    <col min="16188" max="16189" width="9" style="40"/>
    <col min="16190" max="16190" width="27.5" style="40" customWidth="1"/>
    <col min="16191" max="16384" width="9" style="40"/>
  </cols>
  <sheetData>
    <row r="1" spans="1:62">
      <c r="D1" s="42" t="s">
        <v>271</v>
      </c>
      <c r="F1" s="43" t="s">
        <v>270</v>
      </c>
      <c r="G1" s="43"/>
      <c r="K1" s="42" t="s">
        <v>272</v>
      </c>
      <c r="BA1" s="43" t="s">
        <v>270</v>
      </c>
      <c r="BF1" s="43" t="s">
        <v>270</v>
      </c>
      <c r="BG1" s="44" t="s">
        <v>273</v>
      </c>
    </row>
    <row r="2" spans="1:62">
      <c r="A2" s="41" t="s">
        <v>274</v>
      </c>
      <c r="B2" s="41" t="s">
        <v>274</v>
      </c>
      <c r="C2" s="77"/>
      <c r="D2" s="45" t="s">
        <v>276</v>
      </c>
      <c r="E2" s="41" t="s">
        <v>277</v>
      </c>
      <c r="F2" s="43" t="s">
        <v>270</v>
      </c>
      <c r="G2" s="45" t="s">
        <v>371</v>
      </c>
      <c r="H2" s="45" t="s">
        <v>275</v>
      </c>
      <c r="I2" s="41" t="s">
        <v>274</v>
      </c>
      <c r="J2" s="45"/>
      <c r="K2" s="45" t="s">
        <v>276</v>
      </c>
      <c r="L2" s="41" t="s">
        <v>277</v>
      </c>
      <c r="BA2" s="43" t="s">
        <v>270</v>
      </c>
      <c r="BF2" s="43" t="s">
        <v>270</v>
      </c>
      <c r="BG2" s="46"/>
      <c r="BH2" s="46" t="s">
        <v>278</v>
      </c>
      <c r="BI2" s="46" t="s">
        <v>279</v>
      </c>
      <c r="BJ2" s="46" t="s">
        <v>280</v>
      </c>
    </row>
    <row r="3" spans="1:62" ht="19.5" thickBot="1">
      <c r="A3" s="48" t="s">
        <v>352</v>
      </c>
      <c r="B3" s="48" t="s">
        <v>281</v>
      </c>
      <c r="C3" s="78">
        <v>2</v>
      </c>
      <c r="D3" s="48" t="s">
        <v>282</v>
      </c>
      <c r="E3" s="49"/>
      <c r="F3" s="43" t="s">
        <v>270</v>
      </c>
      <c r="G3" s="80" t="s">
        <v>369</v>
      </c>
      <c r="H3" s="48" t="s">
        <v>286</v>
      </c>
      <c r="I3" s="47" t="s">
        <v>285</v>
      </c>
      <c r="J3" s="81" t="s">
        <v>373</v>
      </c>
      <c r="K3" s="48"/>
      <c r="L3" s="50"/>
      <c r="BA3" s="43" t="s">
        <v>270</v>
      </c>
      <c r="BF3" s="43" t="s">
        <v>270</v>
      </c>
    </row>
    <row r="4" spans="1:62">
      <c r="A4" s="48" t="s">
        <v>353</v>
      </c>
      <c r="B4" s="48" t="s">
        <v>288</v>
      </c>
      <c r="C4" s="78">
        <v>3</v>
      </c>
      <c r="D4" s="48" t="s">
        <v>289</v>
      </c>
      <c r="E4" s="49"/>
      <c r="F4" s="43" t="s">
        <v>270</v>
      </c>
      <c r="G4" s="80" t="s">
        <v>369</v>
      </c>
      <c r="H4" s="48" t="s">
        <v>293</v>
      </c>
      <c r="I4" s="47" t="s">
        <v>292</v>
      </c>
      <c r="J4" s="81" t="s">
        <v>374</v>
      </c>
      <c r="K4" s="48"/>
      <c r="L4" s="50"/>
      <c r="BA4" s="43" t="s">
        <v>270</v>
      </c>
      <c r="BF4" s="43" t="s">
        <v>270</v>
      </c>
      <c r="BG4" s="54" t="s">
        <v>295</v>
      </c>
      <c r="BH4" s="55">
        <v>150</v>
      </c>
      <c r="BI4" s="56">
        <v>500</v>
      </c>
      <c r="BJ4" s="57" t="s">
        <v>296</v>
      </c>
    </row>
    <row r="5" spans="1:62">
      <c r="A5" s="48" t="s">
        <v>354</v>
      </c>
      <c r="B5" s="48" t="s">
        <v>297</v>
      </c>
      <c r="C5" s="78">
        <v>4</v>
      </c>
      <c r="D5" s="48" t="s">
        <v>298</v>
      </c>
      <c r="E5" s="49"/>
      <c r="F5" s="43" t="s">
        <v>270</v>
      </c>
      <c r="G5" s="80" t="s">
        <v>369</v>
      </c>
      <c r="H5" s="48" t="s">
        <v>302</v>
      </c>
      <c r="I5" s="47" t="s">
        <v>301</v>
      </c>
      <c r="J5" s="81" t="s">
        <v>375</v>
      </c>
      <c r="K5" s="48"/>
      <c r="L5" s="50"/>
      <c r="BA5" s="43" t="s">
        <v>270</v>
      </c>
      <c r="BF5" s="43" t="s">
        <v>270</v>
      </c>
      <c r="BH5" s="59"/>
      <c r="BJ5" s="60"/>
    </row>
    <row r="6" spans="1:62" ht="19.5" thickBot="1">
      <c r="A6" s="48" t="s">
        <v>355</v>
      </c>
      <c r="B6" s="48" t="s">
        <v>304</v>
      </c>
      <c r="C6" s="78">
        <v>5</v>
      </c>
      <c r="D6" s="48" t="s">
        <v>305</v>
      </c>
      <c r="E6" s="49"/>
      <c r="F6" s="43" t="s">
        <v>270</v>
      </c>
      <c r="G6" s="80" t="s">
        <v>369</v>
      </c>
      <c r="H6" s="48" t="s">
        <v>309</v>
      </c>
      <c r="I6" s="47" t="s">
        <v>308</v>
      </c>
      <c r="J6" s="81" t="s">
        <v>376</v>
      </c>
      <c r="K6" s="48"/>
      <c r="L6" s="50"/>
      <c r="BA6" s="43" t="s">
        <v>270</v>
      </c>
      <c r="BF6" s="43" t="s">
        <v>270</v>
      </c>
      <c r="BG6" s="54" t="s">
        <v>311</v>
      </c>
      <c r="BH6" s="61">
        <v>150000</v>
      </c>
      <c r="BI6" s="62">
        <v>500000</v>
      </c>
      <c r="BJ6" s="63" t="s">
        <v>296</v>
      </c>
    </row>
    <row r="7" spans="1:62">
      <c r="A7" s="65" t="s">
        <v>356</v>
      </c>
      <c r="B7" s="64" t="s">
        <v>312</v>
      </c>
      <c r="C7" s="78">
        <v>6</v>
      </c>
      <c r="D7" s="65" t="s">
        <v>313</v>
      </c>
      <c r="E7" s="66"/>
      <c r="F7" s="43" t="s">
        <v>270</v>
      </c>
      <c r="G7" s="80" t="s">
        <v>369</v>
      </c>
      <c r="H7" s="48" t="s">
        <v>317</v>
      </c>
      <c r="I7" s="47" t="s">
        <v>316</v>
      </c>
      <c r="J7" s="81" t="s">
        <v>377</v>
      </c>
      <c r="K7" s="48"/>
      <c r="L7" s="50"/>
      <c r="BA7" s="43" t="s">
        <v>270</v>
      </c>
      <c r="BF7" s="43" t="s">
        <v>270</v>
      </c>
    </row>
    <row r="8" spans="1:62">
      <c r="A8" s="48" t="s">
        <v>357</v>
      </c>
      <c r="B8" s="48" t="s">
        <v>319</v>
      </c>
      <c r="C8" s="78">
        <v>7</v>
      </c>
      <c r="D8" s="48" t="s">
        <v>320</v>
      </c>
      <c r="E8" s="49"/>
      <c r="F8" s="43" t="s">
        <v>270</v>
      </c>
      <c r="G8" s="80" t="s">
        <v>370</v>
      </c>
      <c r="H8" s="52" t="s">
        <v>286</v>
      </c>
      <c r="I8" s="51" t="s">
        <v>287</v>
      </c>
      <c r="J8" s="82"/>
      <c r="K8" s="52"/>
      <c r="L8" s="53"/>
      <c r="BA8" s="43" t="s">
        <v>270</v>
      </c>
      <c r="BF8" s="43" t="s">
        <v>270</v>
      </c>
      <c r="BG8" s="67" t="s">
        <v>321</v>
      </c>
      <c r="BH8" s="68">
        <v>1000</v>
      </c>
      <c r="BI8" s="68">
        <v>300000</v>
      </c>
      <c r="BJ8" s="69" t="s">
        <v>322</v>
      </c>
    </row>
    <row r="9" spans="1:62">
      <c r="A9" s="48" t="s">
        <v>358</v>
      </c>
      <c r="B9" s="48" t="s">
        <v>323</v>
      </c>
      <c r="C9" s="79">
        <v>10</v>
      </c>
      <c r="D9" s="48" t="s">
        <v>324</v>
      </c>
      <c r="E9" s="49"/>
      <c r="F9" s="43" t="s">
        <v>270</v>
      </c>
      <c r="G9" s="80" t="s">
        <v>370</v>
      </c>
      <c r="H9" s="52" t="s">
        <v>293</v>
      </c>
      <c r="I9" s="51" t="s">
        <v>294</v>
      </c>
      <c r="J9" s="82"/>
      <c r="K9" s="52"/>
      <c r="L9" s="53"/>
      <c r="BA9" s="43" t="s">
        <v>270</v>
      </c>
      <c r="BF9" s="43" t="s">
        <v>270</v>
      </c>
      <c r="BG9" s="67" t="s">
        <v>325</v>
      </c>
      <c r="BH9" s="68">
        <v>2500</v>
      </c>
      <c r="BI9" s="68">
        <v>150000</v>
      </c>
      <c r="BJ9" s="69" t="s">
        <v>326</v>
      </c>
    </row>
    <row r="10" spans="1:62">
      <c r="A10" s="48" t="s">
        <v>359</v>
      </c>
      <c r="B10" s="48" t="s">
        <v>327</v>
      </c>
      <c r="C10" s="79">
        <v>13</v>
      </c>
      <c r="D10" s="48" t="s">
        <v>328</v>
      </c>
      <c r="E10" s="49"/>
      <c r="F10" s="43" t="s">
        <v>270</v>
      </c>
      <c r="G10" s="80" t="s">
        <v>370</v>
      </c>
      <c r="H10" s="52" t="s">
        <v>302</v>
      </c>
      <c r="I10" s="51" t="s">
        <v>303</v>
      </c>
      <c r="J10" s="82"/>
      <c r="K10" s="52"/>
      <c r="L10" s="53"/>
      <c r="BA10" s="43" t="s">
        <v>270</v>
      </c>
      <c r="BF10" s="43" t="s">
        <v>270</v>
      </c>
      <c r="BG10" s="67" t="s">
        <v>329</v>
      </c>
      <c r="BH10" s="68">
        <v>200</v>
      </c>
      <c r="BI10" s="68">
        <v>44000</v>
      </c>
      <c r="BJ10" s="69" t="s">
        <v>330</v>
      </c>
    </row>
    <row r="11" spans="1:62">
      <c r="A11" s="48" t="s">
        <v>360</v>
      </c>
      <c r="B11" s="48" t="s">
        <v>331</v>
      </c>
      <c r="C11" s="79">
        <v>19</v>
      </c>
      <c r="D11" s="48" t="s">
        <v>332</v>
      </c>
      <c r="E11" s="49"/>
      <c r="F11" s="43" t="s">
        <v>270</v>
      </c>
      <c r="G11" s="80" t="s">
        <v>370</v>
      </c>
      <c r="H11" s="52" t="s">
        <v>309</v>
      </c>
      <c r="I11" s="51" t="s">
        <v>310</v>
      </c>
      <c r="J11" s="82"/>
      <c r="K11" s="52"/>
      <c r="L11" s="53"/>
      <c r="BA11" s="43" t="s">
        <v>270</v>
      </c>
      <c r="BF11" s="43" t="s">
        <v>270</v>
      </c>
      <c r="BG11" s="67" t="s">
        <v>333</v>
      </c>
      <c r="BH11" s="68">
        <v>1000</v>
      </c>
      <c r="BI11" s="68">
        <v>90000</v>
      </c>
      <c r="BJ11" s="69" t="s">
        <v>334</v>
      </c>
    </row>
    <row r="12" spans="1:62">
      <c r="A12" s="48" t="s">
        <v>361</v>
      </c>
      <c r="B12" s="48" t="s">
        <v>335</v>
      </c>
      <c r="C12" s="79">
        <v>20</v>
      </c>
      <c r="D12" s="48" t="s">
        <v>336</v>
      </c>
      <c r="E12" s="49"/>
      <c r="F12" s="43" t="s">
        <v>270</v>
      </c>
      <c r="G12" s="80" t="s">
        <v>370</v>
      </c>
      <c r="H12" s="52" t="s">
        <v>317</v>
      </c>
      <c r="I12" s="51" t="s">
        <v>318</v>
      </c>
      <c r="J12" s="82"/>
      <c r="K12" s="52"/>
      <c r="L12" s="53"/>
      <c r="BA12" s="43" t="s">
        <v>270</v>
      </c>
      <c r="BF12" s="43" t="s">
        <v>270</v>
      </c>
      <c r="BG12" s="67" t="s">
        <v>337</v>
      </c>
      <c r="BH12" s="68">
        <v>500</v>
      </c>
      <c r="BI12" s="68">
        <v>44000</v>
      </c>
      <c r="BJ12" s="69" t="s">
        <v>338</v>
      </c>
    </row>
    <row r="13" spans="1:62">
      <c r="A13" s="48" t="s">
        <v>362</v>
      </c>
      <c r="B13" s="48" t="s">
        <v>339</v>
      </c>
      <c r="C13" s="79">
        <v>21</v>
      </c>
      <c r="D13" s="48" t="s">
        <v>340</v>
      </c>
      <c r="E13" s="49"/>
      <c r="F13" s="43" t="s">
        <v>270</v>
      </c>
      <c r="G13" s="43"/>
      <c r="H13"/>
      <c r="I13"/>
      <c r="J13"/>
      <c r="K13"/>
      <c r="L13"/>
      <c r="BA13" s="43" t="s">
        <v>270</v>
      </c>
      <c r="BF13" s="43" t="s">
        <v>270</v>
      </c>
    </row>
    <row r="14" spans="1:62">
      <c r="A14" s="65" t="s">
        <v>363</v>
      </c>
      <c r="B14" s="64" t="s">
        <v>341</v>
      </c>
      <c r="C14" s="64">
        <v>22</v>
      </c>
      <c r="D14" s="65" t="s">
        <v>342</v>
      </c>
      <c r="E14" s="66"/>
      <c r="F14" s="43" t="s">
        <v>270</v>
      </c>
      <c r="G14" s="43"/>
      <c r="H14"/>
      <c r="I14"/>
      <c r="J14"/>
      <c r="K14"/>
      <c r="L14"/>
      <c r="BA14" s="43" t="s">
        <v>270</v>
      </c>
      <c r="BF14" s="43" t="s">
        <v>270</v>
      </c>
      <c r="BG14" s="67" t="s">
        <v>343</v>
      </c>
      <c r="BH14" s="70">
        <v>10</v>
      </c>
      <c r="BJ14" s="71" t="s">
        <v>344</v>
      </c>
    </row>
    <row r="15" spans="1:62">
      <c r="A15" s="48" t="s">
        <v>364</v>
      </c>
      <c r="B15" s="48" t="s">
        <v>283</v>
      </c>
      <c r="C15" s="79">
        <v>31</v>
      </c>
      <c r="D15" s="48" t="s">
        <v>284</v>
      </c>
      <c r="E15" s="49"/>
      <c r="F15" s="43" t="s">
        <v>270</v>
      </c>
      <c r="G15" s="43"/>
      <c r="H15"/>
      <c r="I15"/>
      <c r="J15"/>
      <c r="K15"/>
      <c r="L15"/>
      <c r="BA15" s="43" t="s">
        <v>270</v>
      </c>
      <c r="BF15" s="43" t="s">
        <v>270</v>
      </c>
    </row>
    <row r="16" spans="1:62">
      <c r="A16" s="48" t="s">
        <v>365</v>
      </c>
      <c r="B16" s="48" t="s">
        <v>290</v>
      </c>
      <c r="C16" s="79">
        <v>32</v>
      </c>
      <c r="D16" s="48" t="s">
        <v>291</v>
      </c>
      <c r="E16" s="49"/>
      <c r="F16" s="43" t="s">
        <v>270</v>
      </c>
      <c r="G16" s="43"/>
      <c r="H16"/>
      <c r="I16"/>
      <c r="J16"/>
      <c r="K16"/>
      <c r="L16"/>
      <c r="BA16" s="43" t="s">
        <v>270</v>
      </c>
      <c r="BF16" s="43" t="s">
        <v>270</v>
      </c>
      <c r="BG16" s="67" t="s">
        <v>345</v>
      </c>
      <c r="BH16" s="70">
        <v>8</v>
      </c>
      <c r="BJ16" s="69" t="s">
        <v>346</v>
      </c>
    </row>
    <row r="17" spans="1:61">
      <c r="A17" s="48" t="s">
        <v>366</v>
      </c>
      <c r="B17" s="48" t="s">
        <v>299</v>
      </c>
      <c r="C17" s="79">
        <v>34</v>
      </c>
      <c r="D17" s="48" t="s">
        <v>300</v>
      </c>
      <c r="E17" s="49"/>
      <c r="F17" s="43" t="s">
        <v>270</v>
      </c>
      <c r="G17" s="43"/>
      <c r="H17"/>
      <c r="I17"/>
      <c r="J17"/>
      <c r="K17"/>
      <c r="L17"/>
      <c r="BA17" s="43" t="s">
        <v>270</v>
      </c>
      <c r="BF17" s="43" t="s">
        <v>270</v>
      </c>
    </row>
    <row r="18" spans="1:61">
      <c r="A18" s="48" t="s">
        <v>367</v>
      </c>
      <c r="B18" s="48" t="s">
        <v>306</v>
      </c>
      <c r="C18" s="79">
        <v>35</v>
      </c>
      <c r="D18" s="48" t="s">
        <v>307</v>
      </c>
      <c r="E18" s="49"/>
      <c r="F18" s="43" t="s">
        <v>270</v>
      </c>
      <c r="G18" s="43"/>
      <c r="H18"/>
      <c r="I18"/>
      <c r="J18"/>
      <c r="K18"/>
      <c r="L18"/>
      <c r="BA18" s="43" t="s">
        <v>270</v>
      </c>
      <c r="BF18" s="43" t="s">
        <v>270</v>
      </c>
    </row>
    <row r="19" spans="1:61">
      <c r="A19" s="79" t="s">
        <v>368</v>
      </c>
      <c r="B19" s="79" t="s">
        <v>314</v>
      </c>
      <c r="C19" s="79">
        <v>36</v>
      </c>
      <c r="D19" s="79" t="s">
        <v>315</v>
      </c>
      <c r="E19" s="58"/>
      <c r="F19" s="43" t="s">
        <v>270</v>
      </c>
      <c r="G19" s="43"/>
      <c r="H19"/>
      <c r="I19"/>
      <c r="J19"/>
      <c r="K19"/>
      <c r="L19"/>
      <c r="BA19" s="43" t="s">
        <v>270</v>
      </c>
      <c r="BF19" s="43" t="s">
        <v>270</v>
      </c>
      <c r="BG19" s="40" t="s">
        <v>347</v>
      </c>
      <c r="BH19" s="40" t="s">
        <v>348</v>
      </c>
    </row>
    <row r="20" spans="1:61">
      <c r="A20"/>
      <c r="B20"/>
      <c r="C20"/>
      <c r="D20"/>
      <c r="E20"/>
      <c r="F20"/>
      <c r="G20"/>
      <c r="H20"/>
      <c r="I20"/>
      <c r="J20"/>
      <c r="K20"/>
      <c r="L20"/>
      <c r="BA20" s="43" t="s">
        <v>270</v>
      </c>
      <c r="BF20" s="43" t="s">
        <v>270</v>
      </c>
      <c r="BH20" s="40" t="s">
        <v>349</v>
      </c>
    </row>
    <row r="21" spans="1:61">
      <c r="A21"/>
      <c r="B21"/>
      <c r="C21"/>
      <c r="D21"/>
      <c r="E21"/>
      <c r="F21"/>
      <c r="G21"/>
      <c r="H21"/>
      <c r="I21"/>
      <c r="J21"/>
      <c r="K21"/>
      <c r="L21"/>
      <c r="BA21" s="43" t="s">
        <v>270</v>
      </c>
      <c r="BF21" s="43" t="s">
        <v>270</v>
      </c>
      <c r="BH21" s="40" t="s">
        <v>350</v>
      </c>
    </row>
    <row r="22" spans="1:61">
      <c r="A22"/>
      <c r="B22"/>
      <c r="C22"/>
      <c r="D22"/>
      <c r="E22"/>
      <c r="F22"/>
      <c r="G22"/>
      <c r="H22"/>
      <c r="I22"/>
      <c r="J22"/>
      <c r="K22"/>
      <c r="L22"/>
      <c r="BA22" s="43" t="s">
        <v>270</v>
      </c>
      <c r="BF22" s="43" t="s">
        <v>270</v>
      </c>
    </row>
    <row r="23" spans="1:61">
      <c r="A23"/>
      <c r="B23"/>
      <c r="C23"/>
      <c r="D23"/>
      <c r="E23"/>
      <c r="F23"/>
      <c r="G23"/>
      <c r="H23"/>
      <c r="I23"/>
      <c r="J23"/>
      <c r="K23"/>
      <c r="L23"/>
      <c r="BA23" s="43" t="s">
        <v>270</v>
      </c>
      <c r="BF23" s="43" t="s">
        <v>270</v>
      </c>
      <c r="BG23" s="40" t="s">
        <v>351</v>
      </c>
      <c r="BI23" s="72"/>
    </row>
    <row r="24" spans="1:61">
      <c r="A24"/>
      <c r="B24"/>
      <c r="C24"/>
      <c r="D24"/>
      <c r="E24"/>
      <c r="F24"/>
      <c r="G24"/>
      <c r="H24"/>
      <c r="I24"/>
      <c r="J24"/>
      <c r="K24"/>
      <c r="L24"/>
      <c r="BA24" s="43" t="s">
        <v>270</v>
      </c>
      <c r="BF24" s="43" t="s">
        <v>270</v>
      </c>
    </row>
    <row r="25" spans="1:61">
      <c r="A25"/>
      <c r="B25"/>
      <c r="C25"/>
      <c r="D25"/>
      <c r="E25"/>
      <c r="F25"/>
      <c r="G25"/>
      <c r="H25"/>
      <c r="I25"/>
      <c r="J25"/>
      <c r="K25"/>
      <c r="L25"/>
      <c r="BA25" s="43" t="s">
        <v>270</v>
      </c>
      <c r="BF25" s="43" t="s">
        <v>270</v>
      </c>
    </row>
    <row r="26" spans="1:61">
      <c r="A26"/>
      <c r="B26"/>
      <c r="C26"/>
      <c r="D26"/>
      <c r="E26"/>
      <c r="F26"/>
      <c r="G26"/>
      <c r="H26"/>
      <c r="I26"/>
      <c r="J26"/>
      <c r="K26"/>
      <c r="L26"/>
      <c r="BA26" s="43" t="s">
        <v>270</v>
      </c>
      <c r="BF26" s="43" t="s">
        <v>270</v>
      </c>
    </row>
    <row r="27" spans="1:61">
      <c r="A27"/>
      <c r="B27"/>
      <c r="C27"/>
      <c r="D27"/>
      <c r="E27"/>
      <c r="F27"/>
      <c r="G27"/>
      <c r="H27"/>
      <c r="I27"/>
      <c r="J27"/>
      <c r="K27"/>
      <c r="L27"/>
      <c r="BA27" s="43" t="s">
        <v>270</v>
      </c>
      <c r="BF27" s="43" t="s">
        <v>270</v>
      </c>
    </row>
    <row r="28" spans="1:61">
      <c r="A28"/>
      <c r="B28"/>
      <c r="C28"/>
      <c r="D28"/>
      <c r="E28"/>
      <c r="F28"/>
      <c r="G28"/>
      <c r="H28"/>
      <c r="I28"/>
      <c r="J28"/>
      <c r="K28"/>
      <c r="L28"/>
      <c r="BA28" s="43" t="s">
        <v>270</v>
      </c>
      <c r="BF28" s="43" t="s">
        <v>270</v>
      </c>
    </row>
    <row r="29" spans="1:61">
      <c r="A29"/>
      <c r="B29"/>
      <c r="C29"/>
      <c r="D29"/>
      <c r="E29"/>
      <c r="F29"/>
      <c r="G29"/>
      <c r="H29"/>
      <c r="I29"/>
      <c r="J29"/>
      <c r="K29"/>
      <c r="L29"/>
      <c r="BA29" s="43" t="s">
        <v>270</v>
      </c>
      <c r="BF29" s="43" t="s">
        <v>270</v>
      </c>
    </row>
    <row r="30" spans="1:61">
      <c r="A30"/>
      <c r="B30"/>
      <c r="C30"/>
      <c r="D30"/>
      <c r="E30"/>
      <c r="F30"/>
      <c r="G30"/>
      <c r="H30"/>
      <c r="I30"/>
      <c r="J30"/>
      <c r="K30"/>
      <c r="L30"/>
      <c r="BA30" s="43" t="s">
        <v>270</v>
      </c>
      <c r="BF30" s="43" t="s">
        <v>270</v>
      </c>
    </row>
    <row r="31" spans="1:61">
      <c r="A31"/>
      <c r="B31"/>
      <c r="C31"/>
      <c r="D31"/>
      <c r="E31"/>
      <c r="F31"/>
      <c r="G31"/>
      <c r="H31"/>
      <c r="I31"/>
      <c r="J31"/>
      <c r="K31"/>
      <c r="L31"/>
      <c r="BA31" s="43" t="s">
        <v>270</v>
      </c>
      <c r="BF31" s="43" t="s">
        <v>270</v>
      </c>
    </row>
    <row r="32" spans="1:61">
      <c r="A32"/>
      <c r="B32"/>
      <c r="C32"/>
      <c r="D32"/>
      <c r="E32"/>
      <c r="F32"/>
      <c r="G32"/>
      <c r="H32"/>
      <c r="I32"/>
      <c r="J32"/>
      <c r="K32"/>
      <c r="L32"/>
      <c r="BA32" s="43" t="s">
        <v>270</v>
      </c>
      <c r="BF32" s="43" t="s">
        <v>270</v>
      </c>
    </row>
    <row r="33" spans="1:58">
      <c r="A33"/>
      <c r="B33"/>
      <c r="C33"/>
      <c r="D33"/>
      <c r="E33"/>
      <c r="F33"/>
      <c r="G33"/>
      <c r="H33"/>
      <c r="I33"/>
      <c r="J33"/>
      <c r="K33"/>
      <c r="L33"/>
      <c r="BA33" s="43" t="s">
        <v>270</v>
      </c>
      <c r="BF33" s="43" t="s">
        <v>270</v>
      </c>
    </row>
    <row r="34" spans="1:58">
      <c r="A34"/>
      <c r="B34"/>
      <c r="C34"/>
      <c r="D34"/>
      <c r="E34"/>
      <c r="F34"/>
      <c r="G34"/>
      <c r="H34"/>
      <c r="I34"/>
      <c r="J34"/>
      <c r="K34"/>
      <c r="L34"/>
      <c r="BA34" s="43" t="s">
        <v>270</v>
      </c>
      <c r="BF34" s="43" t="s">
        <v>270</v>
      </c>
    </row>
    <row r="35" spans="1:58">
      <c r="A35"/>
      <c r="B35"/>
      <c r="C35"/>
      <c r="D35"/>
      <c r="E35"/>
      <c r="F35"/>
      <c r="G35"/>
      <c r="H35"/>
      <c r="I35"/>
      <c r="J35"/>
      <c r="K35"/>
      <c r="L35"/>
      <c r="BA35" s="43" t="s">
        <v>270</v>
      </c>
      <c r="BF35" s="43" t="s">
        <v>270</v>
      </c>
    </row>
    <row r="36" spans="1:58">
      <c r="A36"/>
      <c r="B36"/>
      <c r="C36"/>
      <c r="D36"/>
      <c r="E36"/>
      <c r="F36"/>
      <c r="G36"/>
      <c r="H36"/>
      <c r="I36"/>
      <c r="J36"/>
      <c r="K36"/>
      <c r="L36"/>
      <c r="BA36" s="43" t="s">
        <v>270</v>
      </c>
      <c r="BF36" s="43" t="s">
        <v>270</v>
      </c>
    </row>
    <row r="37" spans="1:58">
      <c r="A37"/>
      <c r="B37"/>
      <c r="C37"/>
      <c r="D37"/>
      <c r="E37"/>
      <c r="F37"/>
      <c r="G37"/>
      <c r="H37"/>
      <c r="I37"/>
      <c r="J37"/>
      <c r="K37"/>
      <c r="L37"/>
      <c r="BA37" s="43" t="s">
        <v>270</v>
      </c>
      <c r="BF37" s="43" t="s">
        <v>270</v>
      </c>
    </row>
    <row r="38" spans="1:58">
      <c r="A38"/>
      <c r="B38"/>
      <c r="C38"/>
      <c r="D38"/>
      <c r="E38"/>
      <c r="F38"/>
      <c r="G38"/>
      <c r="H38"/>
      <c r="I38"/>
      <c r="J38"/>
      <c r="K38"/>
      <c r="L38"/>
      <c r="BA38" s="43" t="s">
        <v>270</v>
      </c>
      <c r="BF38" s="43" t="s">
        <v>270</v>
      </c>
    </row>
    <row r="39" spans="1:58">
      <c r="A39"/>
      <c r="B39"/>
      <c r="C39"/>
      <c r="D39"/>
      <c r="E39"/>
      <c r="F39"/>
      <c r="G39"/>
      <c r="H39"/>
      <c r="I39"/>
      <c r="J39"/>
      <c r="K39"/>
      <c r="L39"/>
      <c r="BA39" s="43" t="s">
        <v>270</v>
      </c>
      <c r="BF39" s="43" t="s">
        <v>270</v>
      </c>
    </row>
    <row r="40" spans="1:58">
      <c r="A40"/>
      <c r="B40"/>
      <c r="C40"/>
      <c r="D40"/>
      <c r="E40"/>
      <c r="F40"/>
      <c r="G40"/>
      <c r="H40"/>
      <c r="I40"/>
      <c r="J40"/>
      <c r="K40"/>
      <c r="L40"/>
      <c r="BA40" s="43" t="s">
        <v>270</v>
      </c>
      <c r="BF40" s="43" t="s">
        <v>270</v>
      </c>
    </row>
    <row r="41" spans="1:58">
      <c r="A41"/>
      <c r="B41"/>
      <c r="C41"/>
      <c r="D41"/>
      <c r="E41"/>
      <c r="F41"/>
      <c r="G41"/>
      <c r="H41"/>
      <c r="I41"/>
      <c r="J41"/>
      <c r="K41"/>
      <c r="L41"/>
      <c r="BA41" s="43" t="s">
        <v>270</v>
      </c>
      <c r="BF41" s="43" t="s">
        <v>270</v>
      </c>
    </row>
    <row r="42" spans="1:58">
      <c r="A42"/>
      <c r="B42"/>
      <c r="C42"/>
      <c r="D42"/>
      <c r="E42"/>
      <c r="F42"/>
      <c r="G42"/>
      <c r="H42"/>
      <c r="I42"/>
      <c r="J42"/>
      <c r="K42"/>
      <c r="L42"/>
      <c r="BA42" s="43" t="s">
        <v>270</v>
      </c>
      <c r="BF42" s="43" t="s">
        <v>270</v>
      </c>
    </row>
    <row r="43" spans="1:58">
      <c r="A43"/>
      <c r="B43"/>
      <c r="C43"/>
      <c r="D43"/>
      <c r="E43"/>
      <c r="F43"/>
      <c r="G43"/>
      <c r="H43"/>
      <c r="I43"/>
      <c r="J43"/>
      <c r="K43"/>
      <c r="L43"/>
      <c r="BA43" s="43" t="s">
        <v>270</v>
      </c>
      <c r="BF43" s="43" t="s">
        <v>270</v>
      </c>
    </row>
    <row r="44" spans="1:58">
      <c r="A44"/>
      <c r="B44"/>
      <c r="C44"/>
      <c r="D44"/>
      <c r="E44"/>
      <c r="F44"/>
      <c r="G44"/>
      <c r="H44"/>
      <c r="I44"/>
      <c r="J44"/>
      <c r="K44"/>
      <c r="L44"/>
      <c r="BA44" s="43" t="s">
        <v>270</v>
      </c>
      <c r="BF44" s="43" t="s">
        <v>270</v>
      </c>
    </row>
    <row r="45" spans="1:58">
      <c r="A45"/>
      <c r="B45"/>
      <c r="C45"/>
      <c r="D45"/>
      <c r="E45"/>
      <c r="F45"/>
      <c r="G45"/>
      <c r="H45"/>
      <c r="I45"/>
      <c r="J45"/>
      <c r="K45"/>
      <c r="L45"/>
      <c r="BA45" s="43" t="s">
        <v>270</v>
      </c>
      <c r="BF45" s="43" t="s">
        <v>270</v>
      </c>
    </row>
    <row r="46" spans="1:58">
      <c r="A46"/>
      <c r="B46"/>
      <c r="C46"/>
      <c r="D46"/>
      <c r="E46"/>
      <c r="F46"/>
      <c r="G46"/>
      <c r="H46"/>
      <c r="I46"/>
      <c r="J46"/>
      <c r="K46"/>
      <c r="L46"/>
      <c r="BA46" s="43" t="s">
        <v>270</v>
      </c>
      <c r="BF46" s="43" t="s">
        <v>270</v>
      </c>
    </row>
    <row r="47" spans="1:58">
      <c r="A47"/>
      <c r="B47"/>
      <c r="C47"/>
      <c r="D47"/>
      <c r="E47"/>
      <c r="F47"/>
      <c r="G47"/>
      <c r="H47"/>
      <c r="I47"/>
      <c r="J47"/>
      <c r="K47"/>
      <c r="L47"/>
      <c r="BA47" s="43" t="s">
        <v>270</v>
      </c>
      <c r="BF47" s="43" t="s">
        <v>270</v>
      </c>
    </row>
    <row r="48" spans="1:58">
      <c r="A48"/>
      <c r="B48"/>
      <c r="C48"/>
      <c r="D48"/>
      <c r="E48"/>
      <c r="F48"/>
      <c r="G48"/>
      <c r="H48"/>
      <c r="I48"/>
      <c r="J48"/>
      <c r="K48"/>
      <c r="L48"/>
      <c r="BA48" s="43" t="s">
        <v>270</v>
      </c>
      <c r="BF48" s="43" t="s">
        <v>270</v>
      </c>
    </row>
    <row r="49" spans="1:58">
      <c r="A49"/>
      <c r="B49"/>
      <c r="C49"/>
      <c r="D49"/>
      <c r="E49"/>
      <c r="F49"/>
      <c r="G49"/>
      <c r="H49"/>
      <c r="I49"/>
      <c r="J49"/>
      <c r="K49"/>
      <c r="L49"/>
      <c r="BA49" s="43" t="s">
        <v>270</v>
      </c>
      <c r="BF49" s="43" t="s">
        <v>270</v>
      </c>
    </row>
    <row r="50" spans="1:58">
      <c r="A50"/>
      <c r="B50"/>
      <c r="C50"/>
      <c r="D50"/>
      <c r="E50"/>
      <c r="F50"/>
      <c r="G50"/>
      <c r="H50"/>
      <c r="I50"/>
      <c r="J50"/>
      <c r="K50"/>
      <c r="L50"/>
      <c r="BA50" s="43" t="s">
        <v>270</v>
      </c>
      <c r="BF50" s="43" t="s">
        <v>270</v>
      </c>
    </row>
    <row r="51" spans="1:58">
      <c r="A51"/>
      <c r="B51"/>
      <c r="C51"/>
      <c r="D51"/>
      <c r="E51"/>
      <c r="F51"/>
      <c r="G51"/>
      <c r="H51"/>
      <c r="I51"/>
      <c r="J51"/>
      <c r="K51"/>
      <c r="L51"/>
      <c r="BA51" s="43" t="s">
        <v>270</v>
      </c>
      <c r="BF51" s="43" t="s">
        <v>270</v>
      </c>
    </row>
    <row r="52" spans="1:58">
      <c r="A52"/>
      <c r="B52"/>
      <c r="C52"/>
      <c r="D52"/>
      <c r="E52"/>
      <c r="F52"/>
      <c r="G52"/>
      <c r="H52"/>
      <c r="I52"/>
      <c r="J52"/>
      <c r="K52"/>
      <c r="L52"/>
      <c r="BA52" s="43" t="s">
        <v>270</v>
      </c>
      <c r="BF52" s="43" t="s">
        <v>270</v>
      </c>
    </row>
    <row r="53" spans="1:58">
      <c r="A53"/>
      <c r="B53"/>
      <c r="C53"/>
      <c r="D53"/>
      <c r="E53"/>
      <c r="F53"/>
      <c r="G53"/>
      <c r="H53"/>
      <c r="I53"/>
      <c r="J53"/>
      <c r="K53"/>
      <c r="L53"/>
      <c r="BA53" s="43" t="s">
        <v>270</v>
      </c>
      <c r="BF53" s="43" t="s">
        <v>270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2026年賃金調査</vt:lpstr>
      <vt:lpstr>触らないでください</vt:lpstr>
      <vt:lpstr>触らないでください2</vt:lpstr>
      <vt:lpstr>'2026年賃金調査'!Print_Area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金谷</dc:creator>
  <cp:lastModifiedBy>辰巳 葵</cp:lastModifiedBy>
  <cp:lastPrinted>2025-04-25T04:01:58Z</cp:lastPrinted>
  <dcterms:created xsi:type="dcterms:W3CDTF">2023-06-21T09:03:57Z</dcterms:created>
  <dcterms:modified xsi:type="dcterms:W3CDTF">2026-05-28T07:44:09Z</dcterms:modified>
</cp:coreProperties>
</file>